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WEBSITE\Skill Scans Assorted\NEW_SS_Reviewable\"/>
    </mc:Choice>
  </mc:AlternateContent>
  <xr:revisionPtr revIDLastSave="0" documentId="13_ncr:1_{AC2D6B1E-6B02-428C-AF23-2CE546FBAD19}" xr6:coauthVersionLast="40" xr6:coauthVersionMax="40" xr10:uidLastSave="{00000000-0000-0000-0000-000000000000}"/>
  <bookViews>
    <workbookView xWindow="0" yWindow="0" windowWidth="28800" windowHeight="13590" xr2:uid="{01E40DA4-E7EC-44C3-A329-48E6382C485D}"/>
  </bookViews>
  <sheets>
    <sheet name="EYE_CC_Full Qual" sheetId="1" r:id="rId1"/>
    <sheet name="Overall Progression" sheetId="3" r:id="rId2"/>
  </sheets>
  <definedNames>
    <definedName name="_xlnm._FilterDatabase" localSheetId="0" hidden="1">'EYE_CC_Full Qual'!$B$6:$B$8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2" i="1" l="1"/>
  <c r="M111" i="1" l="1"/>
  <c r="N111" i="1" s="1"/>
  <c r="I70" i="1"/>
  <c r="Q120" i="1"/>
  <c r="R120" i="1" s="1"/>
  <c r="Q119" i="1"/>
  <c r="R119" i="1" s="1"/>
  <c r="Q118" i="1"/>
  <c r="R118" i="1" s="1"/>
  <c r="Q117" i="1"/>
  <c r="R117" i="1" s="1"/>
  <c r="M120" i="1"/>
  <c r="N120" i="1" s="1"/>
  <c r="M119" i="1"/>
  <c r="N119" i="1" s="1"/>
  <c r="M118" i="1"/>
  <c r="N118" i="1" s="1"/>
  <c r="M117" i="1"/>
  <c r="N117" i="1" s="1"/>
  <c r="I120" i="1"/>
  <c r="J120" i="1" s="1"/>
  <c r="I119" i="1"/>
  <c r="J119" i="1" s="1"/>
  <c r="I118" i="1"/>
  <c r="J118" i="1" s="1"/>
  <c r="I117" i="1"/>
  <c r="J117" i="1" s="1"/>
  <c r="Q114" i="1"/>
  <c r="R114" i="1" s="1"/>
  <c r="Q113" i="1"/>
  <c r="R113" i="1" s="1"/>
  <c r="Q112" i="1"/>
  <c r="R112" i="1" s="1"/>
  <c r="Q111" i="1"/>
  <c r="R111" i="1" s="1"/>
  <c r="M114" i="1"/>
  <c r="N114" i="1" s="1"/>
  <c r="M113" i="1"/>
  <c r="N113" i="1" s="1"/>
  <c r="M112" i="1"/>
  <c r="N112" i="1" s="1"/>
  <c r="I114" i="1"/>
  <c r="J114" i="1" s="1"/>
  <c r="I113" i="1"/>
  <c r="J113" i="1" s="1"/>
  <c r="I112" i="1"/>
  <c r="J112" i="1" s="1"/>
  <c r="I111" i="1"/>
  <c r="J111" i="1" s="1"/>
  <c r="Q105" i="1"/>
  <c r="R105" i="1" s="1"/>
  <c r="Q104" i="1"/>
  <c r="R104" i="1" s="1"/>
  <c r="Q103" i="1"/>
  <c r="R103" i="1" s="1"/>
  <c r="Q102" i="1"/>
  <c r="R102" i="1" s="1"/>
  <c r="M105" i="1"/>
  <c r="N105" i="1" s="1"/>
  <c r="M104" i="1"/>
  <c r="N104" i="1" s="1"/>
  <c r="M103" i="1"/>
  <c r="N103" i="1" s="1"/>
  <c r="M102" i="1"/>
  <c r="N102" i="1" s="1"/>
  <c r="I105" i="1"/>
  <c r="J105" i="1" s="1"/>
  <c r="I104" i="1"/>
  <c r="J104" i="1" s="1"/>
  <c r="I103" i="1"/>
  <c r="J103" i="1" s="1"/>
  <c r="I102" i="1"/>
  <c r="J102" i="1" s="1"/>
  <c r="Q99" i="1"/>
  <c r="R99" i="1" s="1"/>
  <c r="Q98" i="1"/>
  <c r="R98" i="1" s="1"/>
  <c r="Q97" i="1"/>
  <c r="R97" i="1" s="1"/>
  <c r="Q96" i="1"/>
  <c r="R96" i="1" s="1"/>
  <c r="M99" i="1"/>
  <c r="N99" i="1" s="1"/>
  <c r="M98" i="1"/>
  <c r="N98" i="1" s="1"/>
  <c r="M97" i="1"/>
  <c r="N97" i="1" s="1"/>
  <c r="M96" i="1"/>
  <c r="N96" i="1" s="1"/>
  <c r="I99" i="1"/>
  <c r="J99" i="1" s="1"/>
  <c r="I98" i="1"/>
  <c r="J98" i="1" s="1"/>
  <c r="I97" i="1"/>
  <c r="J97" i="1" s="1"/>
  <c r="I96" i="1"/>
  <c r="J96" i="1" s="1"/>
  <c r="Q93" i="1"/>
  <c r="R93" i="1" s="1"/>
  <c r="Q92" i="1"/>
  <c r="R92" i="1" s="1"/>
  <c r="Q91" i="1"/>
  <c r="R91" i="1" s="1"/>
  <c r="Q90" i="1"/>
  <c r="R90" i="1" s="1"/>
  <c r="M93" i="1"/>
  <c r="N93" i="1" s="1"/>
  <c r="M92" i="1"/>
  <c r="N92" i="1" s="1"/>
  <c r="M91" i="1"/>
  <c r="N91" i="1" s="1"/>
  <c r="M90" i="1"/>
  <c r="N90" i="1" s="1"/>
  <c r="I93" i="1"/>
  <c r="J93" i="1" s="1"/>
  <c r="I92" i="1"/>
  <c r="J92" i="1" s="1"/>
  <c r="I91" i="1"/>
  <c r="J91" i="1" s="1"/>
  <c r="I90" i="1"/>
  <c r="J90" i="1" s="1"/>
  <c r="Q87" i="1"/>
  <c r="R87" i="1" s="1"/>
  <c r="Q86" i="1"/>
  <c r="R86" i="1" s="1"/>
  <c r="Q85" i="1"/>
  <c r="R85" i="1" s="1"/>
  <c r="Q84" i="1"/>
  <c r="R84" i="1" s="1"/>
  <c r="M87" i="1"/>
  <c r="N87" i="1" s="1"/>
  <c r="M86" i="1"/>
  <c r="N86" i="1" s="1"/>
  <c r="M85" i="1"/>
  <c r="N85" i="1" s="1"/>
  <c r="M84" i="1"/>
  <c r="N84" i="1" s="1"/>
  <c r="I87" i="1"/>
  <c r="J87" i="1" s="1"/>
  <c r="I86" i="1"/>
  <c r="J86" i="1" s="1"/>
  <c r="I85" i="1"/>
  <c r="J85" i="1" s="1"/>
  <c r="I84" i="1"/>
  <c r="J84" i="1" s="1"/>
  <c r="Q81" i="1"/>
  <c r="R81" i="1" s="1"/>
  <c r="Q80" i="1"/>
  <c r="R80" i="1" s="1"/>
  <c r="Q79" i="1"/>
  <c r="R79" i="1" s="1"/>
  <c r="Q78" i="1"/>
  <c r="R78" i="1" s="1"/>
  <c r="M81" i="1"/>
  <c r="N81" i="1" s="1"/>
  <c r="M80" i="1"/>
  <c r="N80" i="1" s="1"/>
  <c r="M79" i="1"/>
  <c r="N79" i="1" s="1"/>
  <c r="M78" i="1"/>
  <c r="N78" i="1" s="1"/>
  <c r="I81" i="1"/>
  <c r="J81" i="1" s="1"/>
  <c r="I80" i="1"/>
  <c r="J80" i="1" s="1"/>
  <c r="I79" i="1"/>
  <c r="J79" i="1" s="1"/>
  <c r="I78" i="1"/>
  <c r="J78" i="1" s="1"/>
  <c r="M66" i="1"/>
  <c r="N66" i="1" s="1"/>
  <c r="M65" i="1"/>
  <c r="N65" i="1" s="1"/>
  <c r="M64" i="1"/>
  <c r="N64" i="1" s="1"/>
  <c r="M63" i="1"/>
  <c r="N63" i="1" s="1"/>
  <c r="I71" i="1"/>
  <c r="J71" i="1" s="1"/>
  <c r="I69" i="1"/>
  <c r="J69" i="1" s="1"/>
  <c r="J70" i="1"/>
  <c r="I66" i="1"/>
  <c r="J66" i="1" s="1"/>
  <c r="I65" i="1"/>
  <c r="J65" i="1" s="1"/>
  <c r="I64" i="1"/>
  <c r="J64" i="1" s="1"/>
  <c r="I63" i="1"/>
  <c r="J63" i="1" s="1"/>
  <c r="Q72" i="1"/>
  <c r="R72" i="1" s="1"/>
  <c r="Q71" i="1"/>
  <c r="R71" i="1" s="1"/>
  <c r="Q70" i="1"/>
  <c r="R70" i="1" s="1"/>
  <c r="Q69" i="1"/>
  <c r="R69" i="1" s="1"/>
  <c r="Q66" i="1"/>
  <c r="R66" i="1" s="1"/>
  <c r="Q65" i="1"/>
  <c r="R65" i="1" s="1"/>
  <c r="Q64" i="1"/>
  <c r="R64" i="1" s="1"/>
  <c r="Q63" i="1"/>
  <c r="R63" i="1" s="1"/>
  <c r="M72" i="1"/>
  <c r="N72" i="1" s="1"/>
  <c r="M71" i="1"/>
  <c r="N71" i="1" s="1"/>
  <c r="M70" i="1"/>
  <c r="N70" i="1" s="1"/>
  <c r="M69" i="1"/>
  <c r="N69" i="1" s="1"/>
  <c r="J72" i="1"/>
  <c r="B63" i="1"/>
  <c r="F120" i="1" l="1"/>
  <c r="F119" i="1"/>
  <c r="F118" i="1"/>
  <c r="F117" i="1"/>
  <c r="D120" i="1"/>
  <c r="D119" i="1"/>
  <c r="D118" i="1"/>
  <c r="D117" i="1"/>
  <c r="B120" i="1"/>
  <c r="B119" i="1"/>
  <c r="B118" i="1"/>
  <c r="B117" i="1"/>
  <c r="D62" i="1" l="1"/>
  <c r="F62" i="1"/>
  <c r="D111" i="1" l="1"/>
  <c r="D112" i="1"/>
  <c r="D113" i="1"/>
  <c r="D114" i="1"/>
  <c r="D102" i="1"/>
  <c r="D103" i="1"/>
  <c r="D104" i="1"/>
  <c r="F114" i="1"/>
  <c r="F113" i="1"/>
  <c r="F112" i="1"/>
  <c r="F111" i="1"/>
  <c r="F105" i="1"/>
  <c r="F104" i="1"/>
  <c r="F103" i="1"/>
  <c r="F102" i="1"/>
  <c r="F99" i="1"/>
  <c r="F98" i="1"/>
  <c r="F97" i="1"/>
  <c r="F96" i="1"/>
  <c r="F93" i="1"/>
  <c r="F92" i="1"/>
  <c r="F91" i="1"/>
  <c r="F90" i="1"/>
  <c r="F87" i="1"/>
  <c r="F86" i="1"/>
  <c r="F85" i="1"/>
  <c r="F84" i="1"/>
  <c r="F81" i="1"/>
  <c r="F80" i="1"/>
  <c r="F79" i="1"/>
  <c r="F78" i="1"/>
  <c r="F72" i="1"/>
  <c r="F71" i="1"/>
  <c r="F70" i="1"/>
  <c r="F69" i="1"/>
  <c r="F66" i="1"/>
  <c r="F65" i="1"/>
  <c r="F64" i="1"/>
  <c r="F63" i="1"/>
  <c r="D105" i="1"/>
  <c r="D99" i="1"/>
  <c r="D98" i="1"/>
  <c r="D97" i="1"/>
  <c r="D96" i="1"/>
  <c r="D93" i="1"/>
  <c r="D92" i="1"/>
  <c r="D91" i="1"/>
  <c r="D90" i="1"/>
  <c r="D87" i="1"/>
  <c r="D86" i="1"/>
  <c r="D85" i="1"/>
  <c r="D84" i="1"/>
  <c r="D81" i="1"/>
  <c r="D80" i="1"/>
  <c r="D79" i="1"/>
  <c r="D78" i="1"/>
  <c r="D72" i="1"/>
  <c r="D71" i="1"/>
  <c r="D70" i="1"/>
  <c r="D69" i="1"/>
  <c r="D66" i="1"/>
  <c r="D65" i="1"/>
  <c r="D64" i="1"/>
  <c r="D63" i="1"/>
  <c r="B99" i="1"/>
  <c r="B98" i="1"/>
  <c r="B114" i="1"/>
  <c r="B113" i="1"/>
  <c r="B112" i="1"/>
  <c r="B111" i="1"/>
  <c r="B105" i="1"/>
  <c r="B104" i="1"/>
  <c r="B103" i="1"/>
  <c r="B102" i="1"/>
  <c r="B97" i="1"/>
  <c r="B96" i="1"/>
  <c r="B93" i="1"/>
  <c r="B92" i="1"/>
  <c r="B91" i="1"/>
  <c r="B90" i="1"/>
  <c r="B87" i="1"/>
  <c r="B86" i="1"/>
  <c r="B85" i="1"/>
  <c r="B84" i="1"/>
  <c r="B81" i="1"/>
  <c r="B80" i="1"/>
  <c r="B79" i="1"/>
  <c r="B78" i="1"/>
  <c r="B72" i="1"/>
  <c r="B71" i="1"/>
  <c r="B70" i="1"/>
  <c r="B69" i="1"/>
  <c r="B66" i="1"/>
  <c r="B65" i="1"/>
  <c r="B64" i="1"/>
</calcChain>
</file>

<file path=xl/sharedStrings.xml><?xml version="1.0" encoding="utf-8"?>
<sst xmlns="http://schemas.openxmlformats.org/spreadsheetml/2006/main" count="327" uniqueCount="109">
  <si>
    <t>FW Solutions Ltd</t>
  </si>
  <si>
    <t>Skill level 1</t>
  </si>
  <si>
    <t>Skill level 2</t>
  </si>
  <si>
    <t>Skill level 3</t>
  </si>
  <si>
    <t>Skill level 4</t>
  </si>
  <si>
    <t>Learning Outcomes</t>
  </si>
  <si>
    <t>MS: 2</t>
  </si>
  <si>
    <t>MS: 4</t>
  </si>
  <si>
    <t>Unit 1 Total</t>
  </si>
  <si>
    <t>Unit 2 Total</t>
  </si>
  <si>
    <t>Unit 3 Total</t>
  </si>
  <si>
    <t>Unit 4 Total</t>
  </si>
  <si>
    <t>Unit 5 Total</t>
  </si>
  <si>
    <t>Unit 6 Total</t>
  </si>
  <si>
    <t>Unit 7 Total</t>
  </si>
  <si>
    <t>Unit 8 Total</t>
  </si>
  <si>
    <t>Unit 9 Total</t>
  </si>
  <si>
    <t>ILP: Milestone 2</t>
  </si>
  <si>
    <t>ILP: Milestone 4</t>
  </si>
  <si>
    <t xml:space="preserve"> - Initial Assessment</t>
  </si>
  <si>
    <t xml:space="preserve"> - ILR Milestone 2</t>
  </si>
  <si>
    <t>KEY</t>
  </si>
  <si>
    <t xml:space="preserve"> - ILR Milestone 4</t>
  </si>
  <si>
    <t>Residential CC: Unit 1</t>
  </si>
  <si>
    <t>Residential CC: Unit 2</t>
  </si>
  <si>
    <t>Residential CC: Unit 3</t>
  </si>
  <si>
    <t>Residential CC: Unit 4</t>
  </si>
  <si>
    <t>Residential CC: Unit 5</t>
  </si>
  <si>
    <t>Residential CC: Unit 6</t>
  </si>
  <si>
    <t>Residential CC: Unit 7</t>
  </si>
  <si>
    <t>Residential CC: Unit 8</t>
  </si>
  <si>
    <t>Residential CC: Unit 9</t>
  </si>
  <si>
    <t>Residential CC: Unit 10</t>
  </si>
  <si>
    <t>Residential CC: Unit 11</t>
  </si>
  <si>
    <t>Residential CC: Unit 12</t>
  </si>
  <si>
    <t>Residential CC: Unit 13</t>
  </si>
  <si>
    <t>Residential CC: Unit 14</t>
  </si>
  <si>
    <t>Residential CC: Unit 15</t>
  </si>
  <si>
    <t>Residential CC: Unit 16</t>
  </si>
  <si>
    <t>The last number shown on the right hand side of each chart represents the number of learning outcomes within the unit. Unit 1 = 4 and Unit 2 = 3 and so on.</t>
  </si>
  <si>
    <r>
      <t xml:space="preserve">Rate you skills and knowledge in each of the learning outcomes in the left hand column:                                                         1 = I am completely confident.                     2 = I need some help.                                  3 = I need a lot of support.                          4 = I have no knowledge / experience                                                                   </t>
    </r>
    <r>
      <rPr>
        <b/>
        <sz val="9"/>
        <color rgb="FFFF0000"/>
        <rFont val="Arial"/>
        <family val="2"/>
      </rPr>
      <t>Complete at Programme planning</t>
    </r>
    <r>
      <rPr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with your TLC</t>
    </r>
    <r>
      <rPr>
        <b/>
        <sz val="8"/>
        <color theme="1"/>
        <rFont val="Arial"/>
        <family val="2"/>
      </rPr>
      <t xml:space="preserve">  </t>
    </r>
    <r>
      <rPr>
        <sz val="8"/>
        <color theme="1"/>
        <rFont val="Arial"/>
        <family val="2"/>
      </rPr>
      <t xml:space="preserve">                                   </t>
    </r>
    <r>
      <rPr>
        <sz val="12"/>
        <color rgb="FF7030A0"/>
        <rFont val="Arial"/>
        <family val="2"/>
      </rPr>
      <t xml:space="preserve">Initial Assessment HERE ↓  </t>
    </r>
    <r>
      <rPr>
        <sz val="8"/>
        <color theme="1"/>
        <rFont val="Arial"/>
        <family val="2"/>
      </rPr>
      <t xml:space="preserve">                                                        </t>
    </r>
  </si>
  <si>
    <t>&lt;&lt; Enter Name &gt;&gt;</t>
  </si>
  <si>
    <t>&lt;&lt; Enter Initial Assessment Date &gt;&gt;</t>
  </si>
  <si>
    <t xml:space="preserve">Self Assessment Skill Scan Record for :  </t>
  </si>
  <si>
    <t>Learners Self Assessment Overall Skill Progression</t>
  </si>
  <si>
    <t>Initial Assessment</t>
  </si>
  <si>
    <t>Totals</t>
  </si>
  <si>
    <t>Percentages</t>
  </si>
  <si>
    <t>ILR-MS_2</t>
  </si>
  <si>
    <t>ILR_MS_4</t>
  </si>
  <si>
    <t>Initial assessment</t>
  </si>
  <si>
    <t>Skills</t>
  </si>
  <si>
    <t>End of Skill Analysis- Please save to an individuals file</t>
  </si>
  <si>
    <t>Unit 1: Understand Children's Early Years Education and Development</t>
  </si>
  <si>
    <t>1:Understand patterns of children’s development from birth up to 8 years</t>
  </si>
  <si>
    <t>2: Understand evidence based approaches to child development</t>
  </si>
  <si>
    <t>3: Understand the significance of attachment to children’s development</t>
  </si>
  <si>
    <t>4: Understand how to support children’s speech, language and communication</t>
  </si>
  <si>
    <t xml:space="preserve">5: Understand how transitions and significant events affect children's lives </t>
  </si>
  <si>
    <t>1: Understand the Early Years Foundation Stage (EYFS)</t>
  </si>
  <si>
    <t>2: Understand how to apply the safeguarding and welfare requirements within the EYFS</t>
  </si>
  <si>
    <t>3: Be able to implement the education programme within the EYFS</t>
  </si>
  <si>
    <t>4: Be able to support children’s progress towards EYFS outcomes</t>
  </si>
  <si>
    <t>Unit 2: Implementing Early Years Foundation Stage (EYFS)</t>
  </si>
  <si>
    <t>Unit 3: Diversity, Equality and Inclusion in Early Years Settings</t>
  </si>
  <si>
    <t>1: Understand the importance of promoting diversity, equality and inclusion</t>
  </si>
  <si>
    <t>2: Be able to use practice that reflects cultural differences and family circumstances</t>
  </si>
  <si>
    <t>3: Be able to promote equality of opportunity and anti-discriminatory practice</t>
  </si>
  <si>
    <t>4: Be able to support children with additional needs in early years practice</t>
  </si>
  <si>
    <t>1: Be able to implement purposeful play opportunities, experiences and educational programmes</t>
  </si>
  <si>
    <t>2: Be able to provide environments that support children’s learning</t>
  </si>
  <si>
    <t>3: Be able to support children’s group learning and socialisation</t>
  </si>
  <si>
    <t>4: Be able to support children’s individual learning and development</t>
  </si>
  <si>
    <t>5: Be able to promote positive behaviours expected of children</t>
  </si>
  <si>
    <t>6: Be able to support children to manage their own behaviour</t>
  </si>
  <si>
    <t>7: Understand when a child is in need of additional support</t>
  </si>
  <si>
    <t>1: Understand how to assess within the early education curriculum framework</t>
  </si>
  <si>
    <t>2: Be able to carry out observational assessment</t>
  </si>
  <si>
    <t>3: Be able to identify the needs, interests and stages of development of individual children</t>
  </si>
  <si>
    <t>4: Be able to use assessment to plan next steps</t>
  </si>
  <si>
    <t>5: Be able to discuss children’s progress and plan next stages</t>
  </si>
  <si>
    <t>1: Use effective written and spoken communication in the workplace</t>
  </si>
  <si>
    <t>2: Understand the importance of continued professional development</t>
  </si>
  <si>
    <t>3: Be able to plan for and monitor own professional development</t>
  </si>
  <si>
    <t>4: Be able to engage in reflective practice</t>
  </si>
  <si>
    <t>Unit 4: Plan and Provide Effective Teaching and Learning in Early Years Settings</t>
  </si>
  <si>
    <t>Unit 5: Make Accurate and Productive Use of Assessment in Early Years Settings</t>
  </si>
  <si>
    <t>Unit 6: Develop Effective and Informed Professional Practice in Early Years Settings</t>
  </si>
  <si>
    <t>Unit 7:  Promote the Health, Safety and Well-being of Children in Early Years Settings</t>
  </si>
  <si>
    <t>Unit 8: Child Protection and Safeguarding</t>
  </si>
  <si>
    <t>Unit 9: Partnership Working in Early Years</t>
  </si>
  <si>
    <t>1: Understand health and safety legislation and regulations</t>
  </si>
  <si>
    <t>2: Understand how to carry out physical care routines</t>
  </si>
  <si>
    <t>3: Understand why health and wellbeing is important for babies and children</t>
  </si>
  <si>
    <t>4: Understand how to keep children safe and secure in early years settings</t>
  </si>
  <si>
    <t>5: Understand how to respond to accidents and emergency situations</t>
  </si>
  <si>
    <t>6: Understand prevention and control of infection in early years settings</t>
  </si>
  <si>
    <t>7: Understand how to assess health and safety risks in early years settings</t>
  </si>
  <si>
    <t>8: Understand how to maintain records and reports</t>
  </si>
  <si>
    <t>1: Understand the legal requirements and guidance on safeguarding in early years settings</t>
  </si>
  <si>
    <t>2: Be able to carry out own responsibilities in relation to safeguarding</t>
  </si>
  <si>
    <t>3: Understand types and indicators of child abuse</t>
  </si>
  <si>
    <t>4: Understand how to respond to allegations that a child has been abused or harmed</t>
  </si>
  <si>
    <t>5: Be able to maintain confidentiality of information</t>
  </si>
  <si>
    <t>6: Be able to maintain the safety and security of children in own work setting</t>
  </si>
  <si>
    <t>1: Understand how to work in partnership in early years settings</t>
  </si>
  <si>
    <t>2: Be able to work in partnership in early years settings</t>
  </si>
  <si>
    <t>3: Be able to work with parents and/or carers in early years settings</t>
  </si>
  <si>
    <t>Early Years Educator - Level 3: Mandatory Unit 1 to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</si>
</sst>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7030A0"/>
      <name val="Arial"/>
      <family val="2"/>
    </font>
    <font>
      <b/>
      <i/>
      <sz val="14"/>
      <color rgb="FFFF0000"/>
      <name val="Calibri"/>
      <family val="2"/>
      <scheme val="minor"/>
    </font>
    <font>
      <b/>
      <i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textRotation="90"/>
    </xf>
    <xf numFmtId="0" fontId="10" fillId="0" borderId="0" xfId="0" applyFont="1" applyAlignment="1">
      <alignment horizontal="center"/>
    </xf>
    <xf numFmtId="0" fontId="0" fillId="6" borderId="0" xfId="0" applyFill="1"/>
    <xf numFmtId="0" fontId="0" fillId="0" borderId="0" xfId="0" applyAlignment="1">
      <alignment vertical="center"/>
    </xf>
    <xf numFmtId="1" fontId="0" fillId="0" borderId="0" xfId="0" applyNumberFormat="1"/>
    <xf numFmtId="0" fontId="1" fillId="2" borderId="0" xfId="0" applyFont="1" applyFill="1" applyAlignment="1">
      <alignment horizontal="left" textRotation="90"/>
    </xf>
    <xf numFmtId="0" fontId="1" fillId="8" borderId="0" xfId="0" applyFont="1" applyFill="1" applyAlignment="1">
      <alignment horizontal="left" textRotation="90"/>
    </xf>
    <xf numFmtId="0" fontId="3" fillId="3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0" fillId="10" borderId="0" xfId="0" applyFill="1"/>
    <xf numFmtId="0" fontId="0" fillId="9" borderId="0" xfId="0" applyFill="1"/>
    <xf numFmtId="0" fontId="0" fillId="11" borderId="0" xfId="0" applyFill="1"/>
    <xf numFmtId="0" fontId="0" fillId="7" borderId="0" xfId="0" applyFill="1"/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9" borderId="0" xfId="0" applyFont="1" applyFill="1" applyAlignment="1">
      <alignment horizontal="center" wrapText="1"/>
    </xf>
    <xf numFmtId="0" fontId="3" fillId="3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0" fillId="8" borderId="0" xfId="0" applyFill="1"/>
    <xf numFmtId="0" fontId="0" fillId="0" borderId="0" xfId="0"/>
    <xf numFmtId="0" fontId="0" fillId="0" borderId="0" xfId="0" applyAlignment="1">
      <alignment vertical="top" wrapText="1"/>
    </xf>
    <xf numFmtId="0" fontId="1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1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4E-4DED-B51F-C8F91A6E07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Qual'!$A$63:$A$66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Qual'!$F$63:$F$66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E-4DED-B51F-C8F91A6E07A4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Qual'!$A$63:$A$66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Qual'!$D$63:$D$66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E-4DED-B51F-C8F91A6E07A4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Qual'!$A$63:$A$66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Qual'!$B$63:$B$66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E-4DED-B51F-C8F91A6E0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9712728"/>
        <c:axId val="389712400"/>
      </c:barChart>
      <c:catAx>
        <c:axId val="389712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12400"/>
        <c:crosses val="autoZero"/>
        <c:auto val="1"/>
        <c:lblAlgn val="ctr"/>
        <c:lblOffset val="100"/>
        <c:noMultiLvlLbl val="0"/>
      </c:catAx>
      <c:valAx>
        <c:axId val="3897124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127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Unit_1_Initial assessment</a:t>
            </a:r>
          </a:p>
        </c:rich>
      </c:tx>
      <c:overlay val="0"/>
      <c:spPr>
        <a:solidFill>
          <a:srgbClr val="FF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Qual'!$I$62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Qual'!$H$63:$H$66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Qual'!$I$63:$I$66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4-46C8-BA14-BF2C9FAF0795}"/>
            </c:ext>
          </c:extLst>
        </c:ser>
        <c:ser>
          <c:idx val="1"/>
          <c:order val="1"/>
          <c:tx>
            <c:strRef>
              <c:f>'EYE_CC_Full Qual'!$J$62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en-GB"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EDBCDA-1BD5-4091-A453-8D396861AAED}" type="VALUE">
                      <a:rPr lang="en-US"/>
                      <a:pPr algn="ctr">
                        <a:defRPr lang="en-GB"/>
                      </a:pPr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GB"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254-46C8-BA14-BF2C9FAF079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54-46C8-BA14-BF2C9FAF079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15D9B4-A0F8-450A-91D5-8DD2CA5F36C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254-46C8-BA14-BF2C9FAF079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CB691D-8BEC-4977-AA97-5379FEB3C26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254-46C8-BA14-BF2C9FAF0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Qual'!$H$63:$H$66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Qual'!$J$63:$J$66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4-46C8-BA14-BF2C9FAF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4643136"/>
        <c:axId val="557653992"/>
      </c:barChart>
      <c:catAx>
        <c:axId val="4646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53992"/>
        <c:crosses val="autoZero"/>
        <c:auto val="1"/>
        <c:lblAlgn val="ctr"/>
        <c:lblOffset val="100"/>
        <c:noMultiLvlLbl val="0"/>
      </c:catAx>
      <c:valAx>
        <c:axId val="557653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6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Unit_1_ILR-MS_2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Qual'!$M$62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Qual'!$L$63:$L$66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Qual'!$M$63:$M$66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3-4E32-AC34-6BB789A21ED2}"/>
            </c:ext>
          </c:extLst>
        </c:ser>
        <c:ser>
          <c:idx val="1"/>
          <c:order val="1"/>
          <c:tx>
            <c:strRef>
              <c:f>'EYE_CC_Full Qual'!$N$62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0C178BA-ABD9-445A-B4EC-3C9D2F614CF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7DD-4C8C-8F7E-D53072102E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9CE79B-BD6A-4824-ADA4-33CC6545D58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7DD-4C8C-8F7E-D53072102E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1D4D53-D48D-4D89-8618-FDB36DEC219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7DD-4C8C-8F7E-D53072102E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1E9F25-CAF0-4CC9-916A-30D84BDC0CB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7DD-4C8C-8F7E-D53072102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Qual'!$L$63:$L$66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Qual'!$N$63:$N$66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3-4E32-AC34-6BB789A21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295776"/>
        <c:axId val="593294464"/>
      </c:barChart>
      <c:catAx>
        <c:axId val="59329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94464"/>
        <c:crosses val="autoZero"/>
        <c:auto val="1"/>
        <c:lblAlgn val="ctr"/>
        <c:lblOffset val="100"/>
        <c:noMultiLvlLbl val="0"/>
      </c:catAx>
      <c:valAx>
        <c:axId val="5932944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29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Unit_1_ILR-MS_2</a:t>
            </a:r>
          </a:p>
        </c:rich>
      </c:tx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Qual'!$Q$62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Qual'!$P$63:$P$66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Qual'!$Q$63:$Q$66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0-466B-9DF3-1A9C1BFD489E}"/>
            </c:ext>
          </c:extLst>
        </c:ser>
        <c:ser>
          <c:idx val="1"/>
          <c:order val="1"/>
          <c:tx>
            <c:strRef>
              <c:f>'EYE_CC_Full Qual'!$R$62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8-4DB1-89CF-6011945BD9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6A6AA4F-A0A2-4B58-B028-7852ED39EFE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4D8-4DB1-89CF-6011945BD9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D8-4DB1-89CF-6011945BD9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FE3BBED-FF4C-49BE-88E8-A70A514C66C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4D8-4DB1-89CF-6011945BD9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Qual'!$P$63:$P$66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Qual'!$R$63:$R$66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0-466B-9DF3-1A9C1BFD4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302008"/>
        <c:axId val="593308896"/>
      </c:barChart>
      <c:catAx>
        <c:axId val="59330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08896"/>
        <c:crosses val="autoZero"/>
        <c:auto val="1"/>
        <c:lblAlgn val="ctr"/>
        <c:lblOffset val="100"/>
        <c:noMultiLvlLbl val="0"/>
      </c:catAx>
      <c:valAx>
        <c:axId val="593308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0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2_IA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Qual'!$I$68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Qual'!$H$69:$H$72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Qual'!$I$69:$I$72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F-4C54-982D-12826D957A6B}"/>
            </c:ext>
          </c:extLst>
        </c:ser>
        <c:ser>
          <c:idx val="1"/>
          <c:order val="1"/>
          <c:tx>
            <c:strRef>
              <c:f>'EYE_CC_Full Qual'!$J$68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Qual'!$H$69:$H$72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Qual'!$J$69:$J$72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F-4C54-982D-12826D957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661288"/>
        <c:axId val="542665224"/>
      </c:barChart>
      <c:catAx>
        <c:axId val="54266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65224"/>
        <c:crosses val="autoZero"/>
        <c:auto val="1"/>
        <c:lblAlgn val="ctr"/>
        <c:lblOffset val="100"/>
        <c:noMultiLvlLbl val="0"/>
      </c:catAx>
      <c:valAx>
        <c:axId val="542665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66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U_2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Qual'!$M$68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Qual'!$L$69:$L$72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Qual'!$M$69:$M$72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4-40D2-BF77-EBB2B397DF17}"/>
            </c:ext>
          </c:extLst>
        </c:ser>
        <c:ser>
          <c:idx val="1"/>
          <c:order val="1"/>
          <c:tx>
            <c:strRef>
              <c:f>'EYE_CC_Full Qual'!$N$68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Qual'!$L$69:$L$72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Qual'!$N$69:$N$72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4-40D2-BF77-EBB2B397D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455472"/>
        <c:axId val="476454160"/>
      </c:barChart>
      <c:catAx>
        <c:axId val="4764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4160"/>
        <c:crosses val="autoZero"/>
        <c:auto val="1"/>
        <c:lblAlgn val="ctr"/>
        <c:lblOffset val="100"/>
        <c:noMultiLvlLbl val="0"/>
      </c:catAx>
      <c:valAx>
        <c:axId val="476454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Qual'!$Q$68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Qual'!$P$69:$P$72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Qual'!$Q$69:$Q$72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F-4E51-A8E7-B8049DDE346B}"/>
            </c:ext>
          </c:extLst>
        </c:ser>
        <c:ser>
          <c:idx val="1"/>
          <c:order val="1"/>
          <c:tx>
            <c:strRef>
              <c:f>'EYE_CC_Full Qual'!$R$68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Qual'!$P$69:$P$72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Qual'!$R$69:$R$72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F-4E51-A8E7-B8049DDE3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458424"/>
        <c:axId val="476450880"/>
      </c:barChart>
      <c:catAx>
        <c:axId val="47645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0880"/>
        <c:crosses val="autoZero"/>
        <c:auto val="1"/>
        <c:lblAlgn val="ctr"/>
        <c:lblOffset val="100"/>
        <c:noMultiLvlLbl val="0"/>
      </c:catAx>
      <c:valAx>
        <c:axId val="4764508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5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U_3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Qual'!$I$77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Qual'!$H$78:$H$81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Qual'!$I$78:$I$81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667-949C-8F65709FB144}"/>
            </c:ext>
          </c:extLst>
        </c:ser>
        <c:ser>
          <c:idx val="1"/>
          <c:order val="1"/>
          <c:tx>
            <c:strRef>
              <c:f>'EYE_CC_Full Qual'!$J$77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Qual'!$H$78:$H$81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Qual'!$J$78:$J$81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B-4667-949C-8F65709FB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316752"/>
        <c:axId val="548318720"/>
      </c:barChart>
      <c:catAx>
        <c:axId val="5483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18720"/>
        <c:crosses val="autoZero"/>
        <c:auto val="1"/>
        <c:lblAlgn val="ctr"/>
        <c:lblOffset val="100"/>
        <c:noMultiLvlLbl val="0"/>
      </c:catAx>
      <c:valAx>
        <c:axId val="548318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Qual'!$M$77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Qual'!$L$78:$L$81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Qual'!$M$78:$M$81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7-4510-83FA-7A40B4EEFED8}"/>
            </c:ext>
          </c:extLst>
        </c:ser>
        <c:ser>
          <c:idx val="1"/>
          <c:order val="1"/>
          <c:tx>
            <c:strRef>
              <c:f>'EYE_CC_Full Qual'!$N$77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Qual'!$L$78:$L$81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Qual'!$N$78:$N$81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7-4510-83FA-7A40B4EEF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92144"/>
        <c:axId val="541995096"/>
      </c:barChart>
      <c:catAx>
        <c:axId val="54199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95096"/>
        <c:crosses val="autoZero"/>
        <c:auto val="1"/>
        <c:lblAlgn val="ctr"/>
        <c:lblOffset val="100"/>
        <c:noMultiLvlLbl val="0"/>
      </c:catAx>
      <c:valAx>
        <c:axId val="541995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99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Qual'!$Q$77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Qual'!$P$78:$P$81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Qual'!$Q$78:$Q$81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09E-B1DA-6AB51CF05159}"/>
            </c:ext>
          </c:extLst>
        </c:ser>
        <c:ser>
          <c:idx val="1"/>
          <c:order val="1"/>
          <c:tx>
            <c:strRef>
              <c:f>'EYE_CC_Full Qual'!$R$77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Qual'!$P$78:$P$81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Qual'!$R$78:$R$81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4-409E-B1DA-6AB51CF05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316424"/>
        <c:axId val="548327576"/>
      </c:barChart>
      <c:catAx>
        <c:axId val="5483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27576"/>
        <c:crosses val="autoZero"/>
        <c:auto val="1"/>
        <c:lblAlgn val="ctr"/>
        <c:lblOffset val="100"/>
        <c:noMultiLvlLbl val="0"/>
      </c:catAx>
      <c:valAx>
        <c:axId val="548327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1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Qual'!$I$83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Qual'!$H$84:$H$87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Qual'!$I$84:$I$87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3-448F-812B-C1AB7B5640E8}"/>
            </c:ext>
          </c:extLst>
        </c:ser>
        <c:ser>
          <c:idx val="1"/>
          <c:order val="1"/>
          <c:tx>
            <c:strRef>
              <c:f>'EYE_CC_Full Qual'!$J$83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Qual'!$H$84:$H$87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Qual'!$J$84:$J$87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3-448F-812B-C1AB7B564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2952680"/>
        <c:axId val="552953008"/>
      </c:barChart>
      <c:catAx>
        <c:axId val="5529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53008"/>
        <c:crosses val="autoZero"/>
        <c:auto val="1"/>
        <c:lblAlgn val="ctr"/>
        <c:lblOffset val="100"/>
        <c:noMultiLvlLbl val="0"/>
      </c:catAx>
      <c:valAx>
        <c:axId val="5529530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5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2 Analysis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Qual'!$A$69:$A$72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Qual'!$F$69:$F$72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1-4E6E-B265-5BF6DDA0759D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Qual'!$A$69:$A$72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Qual'!$D$69:$D$72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1-4E6E-B265-5BF6DDA0759D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Qual'!$A$69:$A$72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Qual'!$B$69:$B$72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1-4E6E-B265-5BF6DDA07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8984776"/>
        <c:axId val="498985760"/>
      </c:barChart>
      <c:catAx>
        <c:axId val="498984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85760"/>
        <c:crosses val="autoZero"/>
        <c:auto val="1"/>
        <c:lblAlgn val="ctr"/>
        <c:lblOffset val="100"/>
        <c:noMultiLvlLbl val="0"/>
      </c:catAx>
      <c:valAx>
        <c:axId val="498985760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84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Qual'!$M$83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Qual'!$L$84:$L$87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Qual'!$M$84:$M$87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0-4497-81F0-D0BDCAD2161D}"/>
            </c:ext>
          </c:extLst>
        </c:ser>
        <c:ser>
          <c:idx val="1"/>
          <c:order val="1"/>
          <c:tx>
            <c:strRef>
              <c:f>'EYE_CC_Full Qual'!$N$83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Qual'!$L$84:$L$87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Qual'!$N$84:$N$87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0-4497-81F0-D0BDCAD2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335904"/>
        <c:axId val="544336232"/>
      </c:barChart>
      <c:catAx>
        <c:axId val="5443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36232"/>
        <c:crosses val="autoZero"/>
        <c:auto val="1"/>
        <c:lblAlgn val="ctr"/>
        <c:lblOffset val="100"/>
        <c:noMultiLvlLbl val="0"/>
      </c:catAx>
      <c:valAx>
        <c:axId val="544336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33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Qual'!$Q$83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Qual'!$P$84:$P$87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Qual'!$Q$84:$Q$87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B-4821-BD53-602B5F5B87CF}"/>
            </c:ext>
          </c:extLst>
        </c:ser>
        <c:ser>
          <c:idx val="1"/>
          <c:order val="1"/>
          <c:tx>
            <c:strRef>
              <c:f>'EYE_CC_Full Qual'!$R$83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Qual'!$P$84:$P$87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Qual'!$R$84:$R$87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B-4821-BD53-602B5F5B8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898512"/>
        <c:axId val="542897528"/>
      </c:barChart>
      <c:catAx>
        <c:axId val="54289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97528"/>
        <c:crosses val="autoZero"/>
        <c:auto val="1"/>
        <c:lblAlgn val="ctr"/>
        <c:lblOffset val="100"/>
        <c:noMultiLvlLbl val="0"/>
      </c:catAx>
      <c:valAx>
        <c:axId val="542897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9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Qual'!$I$89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Qual'!$H$90:$H$93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Qual'!$I$90:$I$93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5-43A4-9A7B-1BB58B01E65E}"/>
            </c:ext>
          </c:extLst>
        </c:ser>
        <c:ser>
          <c:idx val="1"/>
          <c:order val="1"/>
          <c:tx>
            <c:strRef>
              <c:f>'EYE_CC_Full Qual'!$J$89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Qual'!$H$90:$H$93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Qual'!$J$90:$J$93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5-43A4-9A7B-1BB58B01E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759328"/>
        <c:axId val="546759984"/>
      </c:barChart>
      <c:catAx>
        <c:axId val="54675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59984"/>
        <c:crosses val="autoZero"/>
        <c:auto val="1"/>
        <c:lblAlgn val="ctr"/>
        <c:lblOffset val="100"/>
        <c:noMultiLvlLbl val="0"/>
      </c:catAx>
      <c:valAx>
        <c:axId val="546759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5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Qual'!$M$89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Qual'!$L$90:$L$93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Qual'!$M$90:$M$93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F-4E30-8DEC-C215EA6E1C8D}"/>
            </c:ext>
          </c:extLst>
        </c:ser>
        <c:ser>
          <c:idx val="1"/>
          <c:order val="1"/>
          <c:tx>
            <c:strRef>
              <c:f>'EYE_CC_Full Qual'!$N$89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Qual'!$L$90:$L$93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Qual'!$N$90:$N$93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F-4E30-8DEC-C215EA6E1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97744"/>
        <c:axId val="471663296"/>
      </c:barChart>
      <c:catAx>
        <c:axId val="5457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663296"/>
        <c:crosses val="autoZero"/>
        <c:auto val="1"/>
        <c:lblAlgn val="ctr"/>
        <c:lblOffset val="100"/>
        <c:noMultiLvlLbl val="0"/>
      </c:catAx>
      <c:valAx>
        <c:axId val="4716632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9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Qual'!$Q$89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Qual'!$P$90:$P$93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Qual'!$Q$90:$Q$93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F40-994E-451226A6923C}"/>
            </c:ext>
          </c:extLst>
        </c:ser>
        <c:ser>
          <c:idx val="1"/>
          <c:order val="1"/>
          <c:tx>
            <c:strRef>
              <c:f>'EYE_CC_Full Qual'!$R$89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Qual'!$P$90:$P$93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Qual'!$R$90:$R$93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7-4F40-994E-451226A6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984736"/>
        <c:axId val="476985064"/>
      </c:barChart>
      <c:catAx>
        <c:axId val="4769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85064"/>
        <c:crosses val="autoZero"/>
        <c:auto val="1"/>
        <c:lblAlgn val="ctr"/>
        <c:lblOffset val="100"/>
        <c:noMultiLvlLbl val="0"/>
      </c:catAx>
      <c:valAx>
        <c:axId val="476985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98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Qual'!$I$95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Qual'!$H$96:$H$99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Qual'!$I$96:$I$99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C-4D73-A678-7C526882BF33}"/>
            </c:ext>
          </c:extLst>
        </c:ser>
        <c:ser>
          <c:idx val="1"/>
          <c:order val="1"/>
          <c:tx>
            <c:strRef>
              <c:f>'EYE_CC_Full Qual'!$J$95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Qual'!$H$96:$H$99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Qual'!$J$96:$J$99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C-4D73-A678-7C526882B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84776"/>
        <c:axId val="545785104"/>
      </c:barChart>
      <c:catAx>
        <c:axId val="54578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85104"/>
        <c:crosses val="autoZero"/>
        <c:auto val="1"/>
        <c:lblAlgn val="ctr"/>
        <c:lblOffset val="100"/>
        <c:noMultiLvlLbl val="0"/>
      </c:catAx>
      <c:valAx>
        <c:axId val="545785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8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Qual'!$M$95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Qual'!$L$96:$L$99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Qual'!$M$96:$M$99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4-48DC-B827-30A4E3C8F92C}"/>
            </c:ext>
          </c:extLst>
        </c:ser>
        <c:ser>
          <c:idx val="1"/>
          <c:order val="1"/>
          <c:tx>
            <c:strRef>
              <c:f>'EYE_CC_Full Qual'!$N$95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Qual'!$L$96:$L$99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Qual'!$N$96:$N$99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4-48DC-B827-30A4E3C8F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858624"/>
        <c:axId val="543858952"/>
      </c:barChart>
      <c:catAx>
        <c:axId val="5438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58952"/>
        <c:crosses val="autoZero"/>
        <c:auto val="1"/>
        <c:lblAlgn val="ctr"/>
        <c:lblOffset val="100"/>
        <c:noMultiLvlLbl val="0"/>
      </c:catAx>
      <c:valAx>
        <c:axId val="543858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8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Qual'!$Q$95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Qual'!$P$96:$P$99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Qual'!$Q$96:$Q$99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5-4CBE-AE50-858B3B45FDA1}"/>
            </c:ext>
          </c:extLst>
        </c:ser>
        <c:ser>
          <c:idx val="1"/>
          <c:order val="1"/>
          <c:tx>
            <c:strRef>
              <c:f>'EYE_CC_Full Qual'!$R$95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Qual'!$P$96:$P$99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Qual'!$R$96:$R$99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5-4CBE-AE50-858B3B45F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431848"/>
        <c:axId val="471432176"/>
      </c:barChart>
      <c:catAx>
        <c:axId val="47143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32176"/>
        <c:crosses val="autoZero"/>
        <c:auto val="1"/>
        <c:lblAlgn val="ctr"/>
        <c:lblOffset val="100"/>
        <c:noMultiLvlLbl val="0"/>
      </c:catAx>
      <c:valAx>
        <c:axId val="471432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43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Qual'!$I$101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Qual'!$H$102:$H$105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Qual'!$I$102:$I$105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1-4C37-BA7F-4DF7BB617FFC}"/>
            </c:ext>
          </c:extLst>
        </c:ser>
        <c:ser>
          <c:idx val="1"/>
          <c:order val="1"/>
          <c:tx>
            <c:strRef>
              <c:f>'EYE_CC_Full Qual'!$J$101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Qual'!$H$102:$H$105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Qual'!$J$102:$J$105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1-4C37-BA7F-4DF7BB617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758672"/>
        <c:axId val="483251232"/>
      </c:barChart>
      <c:catAx>
        <c:axId val="54675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251232"/>
        <c:crosses val="autoZero"/>
        <c:auto val="1"/>
        <c:lblAlgn val="ctr"/>
        <c:lblOffset val="100"/>
        <c:noMultiLvlLbl val="0"/>
      </c:catAx>
      <c:valAx>
        <c:axId val="4832512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7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Qual'!$M$101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Qual'!$L$102:$L$105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Qual'!$M$102:$M$105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3-45C1-931B-FB873BCCBF17}"/>
            </c:ext>
          </c:extLst>
        </c:ser>
        <c:ser>
          <c:idx val="1"/>
          <c:order val="1"/>
          <c:tx>
            <c:strRef>
              <c:f>'EYE_CC_Full Qual'!$N$101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Qual'!$L$102:$L$105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Qual'!$N$102:$N$105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3-45C1-931B-FB873BCCB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344272"/>
        <c:axId val="554791040"/>
      </c:barChart>
      <c:catAx>
        <c:axId val="5483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91040"/>
        <c:crosses val="autoZero"/>
        <c:auto val="1"/>
        <c:lblAlgn val="ctr"/>
        <c:lblOffset val="100"/>
        <c:noMultiLvlLbl val="0"/>
      </c:catAx>
      <c:valAx>
        <c:axId val="554791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34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Unit 3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Qual'!$A$78:$A$81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Qual'!$F$78:$F$81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3-4594-AEF1-2FC6A7932554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Qual'!$A$78:$A$81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Qual'!$D$78:$D$81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3-4594-AEF1-2FC6A7932554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Qual'!$A$78:$A$81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Qual'!$B$78:$B$81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3-4594-AEF1-2FC6A793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7450408"/>
        <c:axId val="337450736"/>
      </c:barChart>
      <c:catAx>
        <c:axId val="33745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50736"/>
        <c:crosses val="autoZero"/>
        <c:auto val="1"/>
        <c:lblAlgn val="ctr"/>
        <c:lblOffset val="100"/>
        <c:noMultiLvlLbl val="0"/>
      </c:catAx>
      <c:valAx>
        <c:axId val="33745073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4504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Qual'!$Q$101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Qual'!$P$102:$P$105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Qual'!$Q$102:$Q$105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D-4D16-975B-89740E9E168F}"/>
            </c:ext>
          </c:extLst>
        </c:ser>
        <c:ser>
          <c:idx val="1"/>
          <c:order val="1"/>
          <c:tx>
            <c:strRef>
              <c:f>'EYE_CC_Full Qual'!$R$101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Qual'!$P$102:$P$105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Qual'!$R$102:$R$105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D-4D16-975B-89740E9E1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462648"/>
        <c:axId val="539464616"/>
      </c:barChart>
      <c:catAx>
        <c:axId val="53946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64616"/>
        <c:crosses val="autoZero"/>
        <c:auto val="1"/>
        <c:lblAlgn val="ctr"/>
        <c:lblOffset val="100"/>
        <c:noMultiLvlLbl val="0"/>
      </c:catAx>
      <c:valAx>
        <c:axId val="539464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46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Qual'!$I$110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Qual'!$H$111:$H$114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Qual'!$I$111:$I$114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0-43A4-9DFD-592AD1DCB85A}"/>
            </c:ext>
          </c:extLst>
        </c:ser>
        <c:ser>
          <c:idx val="1"/>
          <c:order val="1"/>
          <c:tx>
            <c:strRef>
              <c:f>'EYE_CC_Full Qual'!$J$110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Qual'!$H$111:$H$114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Qual'!$J$111:$J$114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0-43A4-9DFD-592AD1DC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40584"/>
        <c:axId val="483641240"/>
      </c:barChart>
      <c:catAx>
        <c:axId val="48364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41240"/>
        <c:crosses val="autoZero"/>
        <c:auto val="1"/>
        <c:lblAlgn val="ctr"/>
        <c:lblOffset val="100"/>
        <c:noMultiLvlLbl val="0"/>
      </c:catAx>
      <c:valAx>
        <c:axId val="483641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4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Qual'!$M$110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Qual'!$L$111:$L$114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Qual'!$M$111:$M$114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85A-B844-17536756C0A9}"/>
            </c:ext>
          </c:extLst>
        </c:ser>
        <c:ser>
          <c:idx val="1"/>
          <c:order val="1"/>
          <c:tx>
            <c:strRef>
              <c:f>'EYE_CC_Full Qual'!$N$110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Qual'!$L$111:$L$114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Qual'!$N$111:$N$114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85A-B844-17536756C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214664"/>
        <c:axId val="481764840"/>
      </c:barChart>
      <c:catAx>
        <c:axId val="54321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764840"/>
        <c:crosses val="autoZero"/>
        <c:auto val="1"/>
        <c:lblAlgn val="ctr"/>
        <c:lblOffset val="100"/>
        <c:noMultiLvlLbl val="0"/>
      </c:catAx>
      <c:valAx>
        <c:axId val="4817648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1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Qual'!$Q$110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Qual'!$P$111:$P$114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Qual'!$Q$111:$Q$114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4-48AE-82B0-260A3DE06595}"/>
            </c:ext>
          </c:extLst>
        </c:ser>
        <c:ser>
          <c:idx val="1"/>
          <c:order val="1"/>
          <c:tx>
            <c:strRef>
              <c:f>'EYE_CC_Full Qual'!$R$110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Qual'!$P$111:$P$114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Qual'!$R$111:$R$114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4-48AE-82B0-260A3DE0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091296"/>
        <c:axId val="543674920"/>
      </c:barChart>
      <c:catAx>
        <c:axId val="5420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74920"/>
        <c:crosses val="autoZero"/>
        <c:auto val="1"/>
        <c:lblAlgn val="ctr"/>
        <c:lblOffset val="100"/>
        <c:noMultiLvlLbl val="0"/>
      </c:catAx>
      <c:valAx>
        <c:axId val="543674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09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Qual'!$I$116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Qual'!$H$117:$H$120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Qual'!$I$117:$I$120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0-4AED-A77C-A6BCB488D37D}"/>
            </c:ext>
          </c:extLst>
        </c:ser>
        <c:ser>
          <c:idx val="1"/>
          <c:order val="1"/>
          <c:tx>
            <c:strRef>
              <c:f>'EYE_CC_Full Qual'!$J$116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Qual'!$H$117:$H$120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Qual'!$J$117:$J$120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0-4AED-A77C-A6BCB488D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465792"/>
        <c:axId val="549918784"/>
      </c:barChart>
      <c:catAx>
        <c:axId val="6064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918784"/>
        <c:crosses val="autoZero"/>
        <c:auto val="1"/>
        <c:lblAlgn val="ctr"/>
        <c:lblOffset val="100"/>
        <c:noMultiLvlLbl val="0"/>
      </c:catAx>
      <c:valAx>
        <c:axId val="549918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46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Qual'!$M$116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Qual'!$L$117:$L$120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Qual'!$M$117:$M$120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895-AD19-623D89F305C4}"/>
            </c:ext>
          </c:extLst>
        </c:ser>
        <c:ser>
          <c:idx val="1"/>
          <c:order val="1"/>
          <c:tx>
            <c:strRef>
              <c:f>'EYE_CC_Full Qual'!$N$116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Qual'!$L$117:$L$120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Qual'!$N$117:$N$120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2-4895-AD19-623D89F30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38288"/>
        <c:axId val="606772416"/>
      </c:barChart>
      <c:catAx>
        <c:axId val="4836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72416"/>
        <c:crosses val="autoZero"/>
        <c:auto val="1"/>
        <c:lblAlgn val="ctr"/>
        <c:lblOffset val="100"/>
        <c:noMultiLvlLbl val="0"/>
      </c:catAx>
      <c:valAx>
        <c:axId val="606772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63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'EYE_CC_Full Qual'!$Q$116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Qual'!$P$117:$P$120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Qual'!$Q$117:$Q$120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4-4113-8B4F-5BF01D3286CA}"/>
            </c:ext>
          </c:extLst>
        </c:ser>
        <c:ser>
          <c:idx val="1"/>
          <c:order val="1"/>
          <c:tx>
            <c:strRef>
              <c:f>'EYE_CC_Full Qual'!$R$116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Qual'!$P$117:$P$120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Qual'!$R$117:$R$120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4-4113-8B4F-5BF01D328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9770096"/>
        <c:axId val="539769768"/>
      </c:barChart>
      <c:catAx>
        <c:axId val="53977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69768"/>
        <c:crosses val="autoZero"/>
        <c:auto val="1"/>
        <c:lblAlgn val="ctr"/>
        <c:lblOffset val="100"/>
        <c:noMultiLvlLbl val="0"/>
      </c:catAx>
      <c:valAx>
        <c:axId val="539769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7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4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Qual'!$A$84:$A$87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Qual'!$F$84:$F$87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E-45CB-9A90-F7128FAB11F5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Qual'!$A$84:$A$87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Qual'!$D$84:$D$87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E-45CB-9A90-F7128FAB11F5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Qual'!$A$84:$A$87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Qual'!$B$84:$B$87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E-45CB-9A90-F7128FAB1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1892440"/>
        <c:axId val="463699104"/>
      </c:barChart>
      <c:catAx>
        <c:axId val="461892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699104"/>
        <c:crosses val="autoZero"/>
        <c:auto val="1"/>
        <c:lblAlgn val="ctr"/>
        <c:lblOffset val="100"/>
        <c:noMultiLvlLbl val="0"/>
      </c:catAx>
      <c:valAx>
        <c:axId val="46369910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9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5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91-407A-8AF4-9406F4E444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Qual'!$A$90:$A$93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Qual'!$F$90:$F$93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1-407A-8AF4-9406F4E444E7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Qual'!$A$90:$A$93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Qual'!$D$90:$D$93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1-407A-8AF4-9406F4E444E7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Qual'!$A$90:$A$93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Qual'!$B$90:$B$93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1-407A-8AF4-9406F4E4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5140856"/>
        <c:axId val="465141184"/>
      </c:barChart>
      <c:catAx>
        <c:axId val="46514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41184"/>
        <c:crosses val="autoZero"/>
        <c:auto val="1"/>
        <c:lblAlgn val="ctr"/>
        <c:lblOffset val="100"/>
        <c:noMultiLvlLbl val="0"/>
      </c:catAx>
      <c:valAx>
        <c:axId val="465141184"/>
        <c:scaling>
          <c:orientation val="minMax"/>
          <c:max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140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6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Qual'!$A$96:$A$99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Qual'!$F$96:$F$99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7-4E3A-BF60-72735E4A5D95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Qual'!$A$96:$A$99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Qual'!$D$96:$D$99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7-4E3A-BF60-72735E4A5D95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Qual'!$A$96:$A$99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Qual'!$B$96:$B$99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7-4E3A-BF60-72735E4A5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595040"/>
        <c:axId val="470302344"/>
      </c:barChart>
      <c:catAx>
        <c:axId val="7459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02344"/>
        <c:crosses val="autoZero"/>
        <c:auto val="1"/>
        <c:lblAlgn val="ctr"/>
        <c:lblOffset val="100"/>
        <c:noMultiLvlLbl val="0"/>
      </c:catAx>
      <c:valAx>
        <c:axId val="47030234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950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7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Qual'!$A$102:$A$105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Qual'!$F$102:$F$105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18-4C0D-AB3A-711B894DED93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Qual'!$A$102:$A$105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Qual'!$D$102:$D$105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8-4C0D-AB3A-711B894DED93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Qual'!$A$102:$A$105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Qual'!$B$102:$B$105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8-4C0D-AB3A-711B894DE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399856"/>
        <c:axId val="541399528"/>
      </c:barChart>
      <c:catAx>
        <c:axId val="54139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99528"/>
        <c:crosses val="autoZero"/>
        <c:auto val="1"/>
        <c:lblAlgn val="ctr"/>
        <c:lblOffset val="100"/>
        <c:noMultiLvlLbl val="0"/>
      </c:catAx>
      <c:valAx>
        <c:axId val="54139952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998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8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Qual'!$A$111:$A$114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Qual'!$F$111:$F$114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C-4AA4-8E28-B55986D25685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Qual'!$A$111:$A$114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Qual'!$D$111:$D$114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C-4AA4-8E28-B55986D25685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Qual'!$A$111:$A$114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Qual'!$B$111:$B$114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C-4AA4-8E28-B55986D25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1695080"/>
        <c:axId val="461693440"/>
      </c:barChart>
      <c:catAx>
        <c:axId val="461695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93440"/>
        <c:crosses val="autoZero"/>
        <c:auto val="1"/>
        <c:lblAlgn val="ctr"/>
        <c:lblOffset val="100"/>
        <c:noMultiLvlLbl val="0"/>
      </c:catAx>
      <c:valAx>
        <c:axId val="4616934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695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9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MS_4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Qual'!$A$117:$A$120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Qual'!$F$117:$F$120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E-4B39-B384-4FABD61F8350}"/>
            </c:ext>
          </c:extLst>
        </c:ser>
        <c:ser>
          <c:idx val="1"/>
          <c:order val="1"/>
          <c:tx>
            <c:v>MS_2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Qual'!$A$117:$A$120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Qual'!$D$117:$D$120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E-4B39-B384-4FABD61F8350}"/>
            </c:ext>
          </c:extLst>
        </c:ser>
        <c:ser>
          <c:idx val="0"/>
          <c:order val="2"/>
          <c:tx>
            <c:v>IA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'EYE_CC_Full Qual'!$A$117:$A$120</c:f>
              <c:strCache>
                <c:ptCount val="4"/>
                <c:pt idx="0">
                  <c:v>Skill level 1</c:v>
                </c:pt>
                <c:pt idx="1">
                  <c:v>Skill level 2</c:v>
                </c:pt>
                <c:pt idx="2">
                  <c:v>Skill level 3</c:v>
                </c:pt>
                <c:pt idx="3">
                  <c:v>Skill level 4</c:v>
                </c:pt>
              </c:strCache>
            </c:strRef>
          </c:cat>
          <c:val>
            <c:numRef>
              <c:f>'EYE_CC_Full Qual'!$B$117:$B$120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E-4B39-B384-4FABD61F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8999792"/>
        <c:axId val="509000776"/>
      </c:barChart>
      <c:catAx>
        <c:axId val="50899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000776"/>
        <c:crosses val="autoZero"/>
        <c:auto val="1"/>
        <c:lblAlgn val="ctr"/>
        <c:lblOffset val="100"/>
        <c:noMultiLvlLbl val="0"/>
      </c:catAx>
      <c:valAx>
        <c:axId val="509000776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997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9525</xdr:rowOff>
    </xdr:from>
    <xdr:to>
      <xdr:col>7</xdr:col>
      <xdr:colOff>9526</xdr:colOff>
      <xdr:row>20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60B30D-7FEB-4851-BE2A-AB34DA3B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190499</xdr:rowOff>
    </xdr:from>
    <xdr:to>
      <xdr:col>7</xdr:col>
      <xdr:colOff>9525</xdr:colOff>
      <xdr:row>38</xdr:row>
      <xdr:rowOff>180974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6582D2-9480-41C7-A1BD-EC2B12CDA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42</xdr:row>
      <xdr:rowOff>9525</xdr:rowOff>
    </xdr:from>
    <xdr:to>
      <xdr:col>7</xdr:col>
      <xdr:colOff>9525</xdr:colOff>
      <xdr:row>56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FEC5A95-DB40-4C2C-A2FE-338FE70A7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6</xdr:col>
      <xdr:colOff>600075</xdr:colOff>
      <xdr:row>74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59BDF32-5AEA-478F-9AFF-8F6AAD4E6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190499</xdr:rowOff>
    </xdr:from>
    <xdr:to>
      <xdr:col>7</xdr:col>
      <xdr:colOff>19050</xdr:colOff>
      <xdr:row>93</xdr:row>
      <xdr:rowOff>9524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B4087B-7FE3-4922-8D22-BB121DB5F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6</xdr:col>
      <xdr:colOff>600075</xdr:colOff>
      <xdr:row>111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3E74326-F2AB-4CD8-A15E-82EA9D999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190499</xdr:rowOff>
    </xdr:from>
    <xdr:to>
      <xdr:col>7</xdr:col>
      <xdr:colOff>19050</xdr:colOff>
      <xdr:row>129</xdr:row>
      <xdr:rowOff>9524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DA2D3C-E23E-4A73-8BAB-FFABCE6F5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7</xdr:col>
      <xdr:colOff>9525</xdr:colOff>
      <xdr:row>147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0FD858C-AC5A-4B09-A060-3DD965096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150</xdr:row>
      <xdr:rowOff>0</xdr:rowOff>
    </xdr:from>
    <xdr:to>
      <xdr:col>7</xdr:col>
      <xdr:colOff>19050</xdr:colOff>
      <xdr:row>164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B423130-2ADE-4498-9C85-AF3B7A803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590550</xdr:colOff>
      <xdr:row>4</xdr:row>
      <xdr:rowOff>190499</xdr:rowOff>
    </xdr:from>
    <xdr:to>
      <xdr:col>13</xdr:col>
      <xdr:colOff>28576</xdr:colOff>
      <xdr:row>21</xdr:row>
      <xdr:rowOff>9524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B3E5D9DF-47DB-4AFB-8B60-4C7FC35FC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390525</xdr:colOff>
      <xdr:row>4</xdr:row>
      <xdr:rowOff>190499</xdr:rowOff>
    </xdr:from>
    <xdr:to>
      <xdr:col>19</xdr:col>
      <xdr:colOff>9525</xdr:colOff>
      <xdr:row>20</xdr:row>
      <xdr:rowOff>180974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8A597DF-85C4-480A-BB73-51424CB4B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333374</xdr:colOff>
      <xdr:row>5</xdr:row>
      <xdr:rowOff>0</xdr:rowOff>
    </xdr:from>
    <xdr:to>
      <xdr:col>25</xdr:col>
      <xdr:colOff>38099</xdr:colOff>
      <xdr:row>20</xdr:row>
      <xdr:rowOff>180976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70C6B6D-2EA7-4001-AA0C-3DE15642C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447675</xdr:colOff>
      <xdr:row>24</xdr:row>
      <xdr:rowOff>9525</xdr:rowOff>
    </xdr:from>
    <xdr:to>
      <xdr:col>13</xdr:col>
      <xdr:colOff>19050</xdr:colOff>
      <xdr:row>38</xdr:row>
      <xdr:rowOff>180975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A6863B3F-13F8-41CB-923D-544379C65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323850</xdr:colOff>
      <xdr:row>24</xdr:row>
      <xdr:rowOff>9524</xdr:rowOff>
    </xdr:from>
    <xdr:to>
      <xdr:col>19</xdr:col>
      <xdr:colOff>0</xdr:colOff>
      <xdr:row>38</xdr:row>
      <xdr:rowOff>190499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4BC46AD-2D4F-445D-A7AF-759EB7626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276225</xdr:colOff>
      <xdr:row>24</xdr:row>
      <xdr:rowOff>9525</xdr:rowOff>
    </xdr:from>
    <xdr:to>
      <xdr:col>25</xdr:col>
      <xdr:colOff>9525</xdr:colOff>
      <xdr:row>38</xdr:row>
      <xdr:rowOff>180975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A4F0549A-7C45-4EA3-8D54-A699C5328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371475</xdr:colOff>
      <xdr:row>42</xdr:row>
      <xdr:rowOff>9525</xdr:rowOff>
    </xdr:from>
    <xdr:to>
      <xdr:col>13</xdr:col>
      <xdr:colOff>1</xdr:colOff>
      <xdr:row>57</xdr:row>
      <xdr:rowOff>9525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8556298-215F-4321-B1DC-070E00E00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333375</xdr:colOff>
      <xdr:row>41</xdr:row>
      <xdr:rowOff>171450</xdr:rowOff>
    </xdr:from>
    <xdr:to>
      <xdr:col>19</xdr:col>
      <xdr:colOff>9525</xdr:colOff>
      <xdr:row>56</xdr:row>
      <xdr:rowOff>171450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437FF9F-0778-4C14-AEE2-28C32C323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257175</xdr:colOff>
      <xdr:row>42</xdr:row>
      <xdr:rowOff>0</xdr:rowOff>
    </xdr:from>
    <xdr:to>
      <xdr:col>25</xdr:col>
      <xdr:colOff>0</xdr:colOff>
      <xdr:row>56</xdr:row>
      <xdr:rowOff>161926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256DDDF-6070-4A76-8073-5E10027F6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381000</xdr:colOff>
      <xdr:row>59</xdr:row>
      <xdr:rowOff>190499</xdr:rowOff>
    </xdr:from>
    <xdr:to>
      <xdr:col>13</xdr:col>
      <xdr:colOff>19050</xdr:colOff>
      <xdr:row>75</xdr:row>
      <xdr:rowOff>9524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FF3E908-4374-480C-AEF3-4BA1EFA9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361950</xdr:colOff>
      <xdr:row>59</xdr:row>
      <xdr:rowOff>180975</xdr:rowOff>
    </xdr:from>
    <xdr:to>
      <xdr:col>19</xdr:col>
      <xdr:colOff>0</xdr:colOff>
      <xdr:row>74</xdr:row>
      <xdr:rowOff>180975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058CCC6-47A0-45FA-BC31-B3F7FADDF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285750</xdr:colOff>
      <xdr:row>60</xdr:row>
      <xdr:rowOff>0</xdr:rowOff>
    </xdr:from>
    <xdr:to>
      <xdr:col>25</xdr:col>
      <xdr:colOff>9525</xdr:colOff>
      <xdr:row>75</xdr:row>
      <xdr:rowOff>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AFAB71A5-6E73-4C76-AF64-F821CF28B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371475</xdr:colOff>
      <xdr:row>77</xdr:row>
      <xdr:rowOff>190499</xdr:rowOff>
    </xdr:from>
    <xdr:to>
      <xdr:col>13</xdr:col>
      <xdr:colOff>0</xdr:colOff>
      <xdr:row>93</xdr:row>
      <xdr:rowOff>9524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86DA41E-76D0-4961-8AE2-AFEE790AB4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400050</xdr:colOff>
      <xdr:row>77</xdr:row>
      <xdr:rowOff>180974</xdr:rowOff>
    </xdr:from>
    <xdr:to>
      <xdr:col>19</xdr:col>
      <xdr:colOff>0</xdr:colOff>
      <xdr:row>92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9148A228-0F0B-439C-9BE1-AD7A81EBC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352425</xdr:colOff>
      <xdr:row>78</xdr:row>
      <xdr:rowOff>9524</xdr:rowOff>
    </xdr:from>
    <xdr:to>
      <xdr:col>25</xdr:col>
      <xdr:colOff>0</xdr:colOff>
      <xdr:row>93</xdr:row>
      <xdr:rowOff>19049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7480DBCE-2F99-4717-A8BE-1895EDE69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342900</xdr:colOff>
      <xdr:row>95</xdr:row>
      <xdr:rowOff>180974</xdr:rowOff>
    </xdr:from>
    <xdr:to>
      <xdr:col>12</xdr:col>
      <xdr:colOff>600075</xdr:colOff>
      <xdr:row>110</xdr:row>
      <xdr:rowOff>190499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C88EC67-26AC-4068-B716-2F3F71A76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381000</xdr:colOff>
      <xdr:row>95</xdr:row>
      <xdr:rowOff>190499</xdr:rowOff>
    </xdr:from>
    <xdr:to>
      <xdr:col>19</xdr:col>
      <xdr:colOff>0</xdr:colOff>
      <xdr:row>110</xdr:row>
      <xdr:rowOff>180974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D382249-4D88-4390-A0A3-495778B7F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19</xdr:col>
      <xdr:colOff>400050</xdr:colOff>
      <xdr:row>96</xdr:row>
      <xdr:rowOff>0</xdr:rowOff>
    </xdr:from>
    <xdr:to>
      <xdr:col>25</xdr:col>
      <xdr:colOff>9525</xdr:colOff>
      <xdr:row>111</xdr:row>
      <xdr:rowOff>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5D3F2D0-675E-4B5E-98DD-7696DB964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371475</xdr:colOff>
      <xdr:row>113</xdr:row>
      <xdr:rowOff>180974</xdr:rowOff>
    </xdr:from>
    <xdr:to>
      <xdr:col>13</xdr:col>
      <xdr:colOff>0</xdr:colOff>
      <xdr:row>128</xdr:row>
      <xdr:rowOff>190499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2DB5777-DB16-4B9F-A5D6-D56DEE190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371475</xdr:colOff>
      <xdr:row>114</xdr:row>
      <xdr:rowOff>9525</xdr:rowOff>
    </xdr:from>
    <xdr:to>
      <xdr:col>19</xdr:col>
      <xdr:colOff>0</xdr:colOff>
      <xdr:row>128</xdr:row>
      <xdr:rowOff>180975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9B31DDDE-7799-4345-BDBA-96F8CD938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466725</xdr:colOff>
      <xdr:row>114</xdr:row>
      <xdr:rowOff>9525</xdr:rowOff>
    </xdr:from>
    <xdr:to>
      <xdr:col>25</xdr:col>
      <xdr:colOff>28575</xdr:colOff>
      <xdr:row>128</xdr:row>
      <xdr:rowOff>180975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83CA789B-901A-4E66-B779-45FEE36C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390525</xdr:colOff>
      <xdr:row>132</xdr:row>
      <xdr:rowOff>9525</xdr:rowOff>
    </xdr:from>
    <xdr:to>
      <xdr:col>13</xdr:col>
      <xdr:colOff>0</xdr:colOff>
      <xdr:row>146</xdr:row>
      <xdr:rowOff>180975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747364DE-0C89-4EBF-A79D-C2BD64A76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371475</xdr:colOff>
      <xdr:row>132</xdr:row>
      <xdr:rowOff>9525</xdr:rowOff>
    </xdr:from>
    <xdr:to>
      <xdr:col>19</xdr:col>
      <xdr:colOff>0</xdr:colOff>
      <xdr:row>147</xdr:row>
      <xdr:rowOff>9525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E55933B1-BC8F-4949-8AEE-79A9438DB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19</xdr:col>
      <xdr:colOff>466726</xdr:colOff>
      <xdr:row>131</xdr:row>
      <xdr:rowOff>190499</xdr:rowOff>
    </xdr:from>
    <xdr:to>
      <xdr:col>24</xdr:col>
      <xdr:colOff>600076</xdr:colOff>
      <xdr:row>147</xdr:row>
      <xdr:rowOff>9524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7CB34648-DA55-47A1-B1F7-AD7E4B4F2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400050</xdr:colOff>
      <xdr:row>149</xdr:row>
      <xdr:rowOff>180974</xdr:rowOff>
    </xdr:from>
    <xdr:to>
      <xdr:col>13</xdr:col>
      <xdr:colOff>9525</xdr:colOff>
      <xdr:row>164</xdr:row>
      <xdr:rowOff>190499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6B6550D-A20F-4CAD-8464-FABE77FE3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371475</xdr:colOff>
      <xdr:row>149</xdr:row>
      <xdr:rowOff>180974</xdr:rowOff>
    </xdr:from>
    <xdr:to>
      <xdr:col>19</xdr:col>
      <xdr:colOff>19050</xdr:colOff>
      <xdr:row>164</xdr:row>
      <xdr:rowOff>190499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604D6A98-01AF-42CF-A0D0-ACE8A8F7E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19</xdr:col>
      <xdr:colOff>457200</xdr:colOff>
      <xdr:row>149</xdr:row>
      <xdr:rowOff>190499</xdr:rowOff>
    </xdr:from>
    <xdr:to>
      <xdr:col>25</xdr:col>
      <xdr:colOff>0</xdr:colOff>
      <xdr:row>164</xdr:row>
      <xdr:rowOff>180974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7749C5EB-D3DD-4384-95CD-2D517187C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9C8F-4AEA-4E7C-AE0D-CBC589DFCE91}">
  <sheetPr>
    <tabColor theme="4" tint="0.39997558519241921"/>
  </sheetPr>
  <dimension ref="A1:R162"/>
  <sheetViews>
    <sheetView tabSelected="1" zoomScaleNormal="100" workbookViewId="0">
      <selection activeCell="N131" sqref="N131"/>
    </sheetView>
  </sheetViews>
  <sheetFormatPr defaultRowHeight="15" x14ac:dyDescent="0.25"/>
  <cols>
    <col min="1" max="1" width="34.140625" customWidth="1"/>
    <col min="2" max="2" width="30" customWidth="1"/>
    <col min="3" max="3" width="7.28515625" customWidth="1"/>
    <col min="4" max="4" width="6.85546875" customWidth="1"/>
    <col min="5" max="5" width="6.5703125" customWidth="1"/>
    <col min="8" max="8" width="12.5703125" customWidth="1"/>
    <col min="9" max="10" width="11.85546875" bestFit="1" customWidth="1"/>
    <col min="14" max="14" width="11.85546875" bestFit="1" customWidth="1"/>
    <col min="18" max="18" width="11.85546875" bestFit="1" customWidth="1"/>
  </cols>
  <sheetData>
    <row r="1" spans="1:11" ht="31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7" customHeight="1" x14ac:dyDescent="0.25">
      <c r="A2" s="18" t="s">
        <v>43</v>
      </c>
      <c r="B2" s="24" t="s">
        <v>41</v>
      </c>
      <c r="C2" s="24"/>
      <c r="D2" s="24"/>
      <c r="E2" s="24"/>
      <c r="F2" s="24"/>
      <c r="G2" s="24" t="s">
        <v>42</v>
      </c>
      <c r="H2" s="24"/>
      <c r="I2" s="24"/>
      <c r="J2" s="24"/>
      <c r="K2" s="24"/>
    </row>
    <row r="3" spans="1:11" ht="30.75" customHeight="1" x14ac:dyDescent="0.25">
      <c r="A3" s="23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20.75" customHeight="1" x14ac:dyDescent="0.25">
      <c r="A4" s="13" t="s">
        <v>5</v>
      </c>
      <c r="B4" s="1" t="s">
        <v>40</v>
      </c>
      <c r="C4" s="10" t="s">
        <v>17</v>
      </c>
      <c r="D4" s="11" t="s">
        <v>18</v>
      </c>
      <c r="E4" s="5"/>
    </row>
    <row r="5" spans="1:11" ht="32.25" customHeight="1" x14ac:dyDescent="0.25">
      <c r="A5" s="12" t="s">
        <v>53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31.5" customHeight="1" x14ac:dyDescent="0.25">
      <c r="A6" s="1" t="s">
        <v>54</v>
      </c>
      <c r="B6" s="2"/>
      <c r="C6" s="2"/>
      <c r="D6" s="2"/>
      <c r="E6" s="2"/>
    </row>
    <row r="7" spans="1:11" ht="28.5" customHeight="1" x14ac:dyDescent="0.25">
      <c r="A7" s="1" t="s">
        <v>55</v>
      </c>
      <c r="B7" s="2"/>
      <c r="C7" s="2"/>
      <c r="D7" s="2"/>
      <c r="E7" s="2"/>
    </row>
    <row r="8" spans="1:11" ht="28.5" customHeight="1" x14ac:dyDescent="0.25">
      <c r="A8" s="1" t="s">
        <v>56</v>
      </c>
      <c r="B8" s="2"/>
      <c r="C8" s="2"/>
      <c r="D8" s="2"/>
      <c r="E8" s="2"/>
    </row>
    <row r="9" spans="1:11" ht="28.5" customHeight="1" x14ac:dyDescent="0.25">
      <c r="A9" s="1" t="s">
        <v>57</v>
      </c>
      <c r="B9" s="2"/>
      <c r="C9" s="2"/>
      <c r="D9" s="2"/>
      <c r="E9" s="2"/>
    </row>
    <row r="10" spans="1:11" ht="27" customHeight="1" x14ac:dyDescent="0.25">
      <c r="A10" s="1" t="s">
        <v>58</v>
      </c>
      <c r="B10" s="2"/>
      <c r="C10" s="2"/>
      <c r="D10" s="2"/>
      <c r="E10" s="2"/>
    </row>
    <row r="11" spans="1:11" ht="25.5" customHeight="1" x14ac:dyDescent="0.25">
      <c r="A11" s="12" t="s">
        <v>63</v>
      </c>
      <c r="B11" s="3"/>
      <c r="C11" s="3"/>
      <c r="D11" s="3"/>
      <c r="E11" s="3"/>
      <c r="F11" s="3"/>
      <c r="G11" s="3"/>
      <c r="H11" s="3"/>
      <c r="I11" s="3"/>
      <c r="J11" s="21"/>
      <c r="K11" s="21"/>
    </row>
    <row r="12" spans="1:11" ht="27.75" customHeight="1" x14ac:dyDescent="0.25">
      <c r="A12" s="1" t="s">
        <v>59</v>
      </c>
      <c r="B12" s="2"/>
      <c r="C12" s="2"/>
      <c r="D12" s="2"/>
      <c r="E12" s="2"/>
    </row>
    <row r="13" spans="1:11" ht="30.75" customHeight="1" x14ac:dyDescent="0.25">
      <c r="A13" s="1" t="s">
        <v>60</v>
      </c>
      <c r="B13" s="2"/>
      <c r="C13" s="2"/>
      <c r="D13" s="2"/>
      <c r="E13" s="2"/>
    </row>
    <row r="14" spans="1:11" ht="27" customHeight="1" x14ac:dyDescent="0.25">
      <c r="A14" s="1" t="s">
        <v>61</v>
      </c>
      <c r="B14" s="2"/>
      <c r="C14" s="2"/>
      <c r="D14" s="2"/>
      <c r="E14" s="2"/>
    </row>
    <row r="15" spans="1:11" ht="30.75" customHeight="1" x14ac:dyDescent="0.25">
      <c r="A15" s="1" t="s">
        <v>62</v>
      </c>
      <c r="B15" s="2"/>
      <c r="C15" s="2"/>
      <c r="D15" s="2"/>
      <c r="E15" s="2"/>
    </row>
    <row r="16" spans="1:11" ht="26.25" customHeight="1" x14ac:dyDescent="0.25">
      <c r="A16" s="12" t="s">
        <v>64</v>
      </c>
      <c r="B16" s="3"/>
      <c r="C16" s="3"/>
      <c r="D16" s="3"/>
      <c r="E16" s="3"/>
      <c r="F16" s="3"/>
      <c r="G16" s="3"/>
      <c r="H16" s="3"/>
      <c r="I16" s="3"/>
      <c r="J16" s="21"/>
      <c r="K16" s="21"/>
    </row>
    <row r="17" spans="1:11" ht="27.75" customHeight="1" x14ac:dyDescent="0.25">
      <c r="A17" s="1" t="s">
        <v>65</v>
      </c>
      <c r="B17" s="2"/>
      <c r="C17" s="2"/>
      <c r="D17" s="2"/>
      <c r="E17" s="2"/>
    </row>
    <row r="18" spans="1:11" ht="28.5" customHeight="1" x14ac:dyDescent="0.25">
      <c r="A18" s="1" t="s">
        <v>66</v>
      </c>
      <c r="B18" s="2"/>
      <c r="C18" s="2"/>
      <c r="D18" s="2"/>
      <c r="E18" s="2"/>
    </row>
    <row r="19" spans="1:11" ht="27.75" customHeight="1" x14ac:dyDescent="0.25">
      <c r="A19" s="1" t="s">
        <v>67</v>
      </c>
      <c r="B19" s="2"/>
      <c r="C19" s="2"/>
      <c r="D19" s="2"/>
      <c r="E19" s="2"/>
    </row>
    <row r="20" spans="1:11" ht="33.75" customHeight="1" x14ac:dyDescent="0.25">
      <c r="A20" s="1" t="s">
        <v>68</v>
      </c>
      <c r="B20" s="2"/>
      <c r="C20" s="2"/>
      <c r="D20" s="2"/>
      <c r="E20" s="2"/>
    </row>
    <row r="21" spans="1:11" ht="23.25" customHeight="1" x14ac:dyDescent="0.25">
      <c r="A21" s="12" t="s">
        <v>85</v>
      </c>
      <c r="B21" s="3"/>
      <c r="C21" s="3"/>
      <c r="D21" s="3"/>
      <c r="E21" s="3"/>
      <c r="F21" s="3"/>
      <c r="G21" s="3"/>
      <c r="H21" s="3"/>
      <c r="I21" s="3"/>
      <c r="J21" s="21"/>
      <c r="K21" s="21"/>
    </row>
    <row r="22" spans="1:11" ht="27" customHeight="1" x14ac:dyDescent="0.25">
      <c r="A22" s="1" t="s">
        <v>69</v>
      </c>
      <c r="B22" s="2"/>
      <c r="C22" s="2"/>
      <c r="D22" s="2"/>
      <c r="E22" s="2"/>
    </row>
    <row r="23" spans="1:11" ht="27.75" customHeight="1" x14ac:dyDescent="0.25">
      <c r="A23" s="1" t="s">
        <v>70</v>
      </c>
      <c r="B23" s="2"/>
      <c r="C23" s="2"/>
      <c r="D23" s="2"/>
      <c r="E23" s="2"/>
    </row>
    <row r="24" spans="1:11" ht="29.25" customHeight="1" x14ac:dyDescent="0.25">
      <c r="A24" s="1" t="s">
        <v>71</v>
      </c>
      <c r="B24" s="2"/>
      <c r="C24" s="2"/>
      <c r="D24" s="2"/>
      <c r="E24" s="2"/>
    </row>
    <row r="25" spans="1:11" ht="31.5" customHeight="1" x14ac:dyDescent="0.25">
      <c r="A25" s="1" t="s">
        <v>72</v>
      </c>
      <c r="B25" s="2"/>
      <c r="C25" s="2"/>
      <c r="D25" s="2"/>
      <c r="E25" s="2"/>
    </row>
    <row r="26" spans="1:11" ht="30.75" customHeight="1" x14ac:dyDescent="0.25">
      <c r="A26" s="1" t="s">
        <v>73</v>
      </c>
      <c r="B26" s="2"/>
      <c r="C26" s="2"/>
      <c r="D26" s="2"/>
      <c r="E26" s="2"/>
    </row>
    <row r="27" spans="1:11" ht="30" customHeight="1" x14ac:dyDescent="0.25">
      <c r="A27" s="1" t="s">
        <v>74</v>
      </c>
      <c r="B27" s="2"/>
      <c r="C27" s="2"/>
      <c r="D27" s="2"/>
      <c r="E27" s="2"/>
    </row>
    <row r="28" spans="1:11" ht="33.75" customHeight="1" x14ac:dyDescent="0.25">
      <c r="A28" s="1" t="s">
        <v>75</v>
      </c>
      <c r="B28" s="2"/>
      <c r="C28" s="2"/>
      <c r="D28" s="2"/>
      <c r="E28" s="2"/>
    </row>
    <row r="29" spans="1:11" ht="24" customHeight="1" x14ac:dyDescent="0.25">
      <c r="A29" s="12" t="s">
        <v>86</v>
      </c>
      <c r="B29" s="3"/>
      <c r="C29" s="3"/>
      <c r="D29" s="3"/>
      <c r="E29" s="3"/>
      <c r="F29" s="3"/>
      <c r="G29" s="3"/>
      <c r="H29" s="3"/>
      <c r="I29" s="3"/>
      <c r="J29" s="21"/>
      <c r="K29" s="21"/>
    </row>
    <row r="30" spans="1:11" ht="28.5" customHeight="1" x14ac:dyDescent="0.25">
      <c r="A30" s="1" t="s">
        <v>76</v>
      </c>
      <c r="B30" s="2"/>
      <c r="C30" s="2"/>
      <c r="D30" s="2"/>
      <c r="E30" s="2"/>
    </row>
    <row r="31" spans="1:11" ht="28.5" customHeight="1" x14ac:dyDescent="0.25">
      <c r="A31" s="1" t="s">
        <v>77</v>
      </c>
      <c r="B31" s="2"/>
      <c r="C31" s="2"/>
      <c r="D31" s="2"/>
      <c r="E31" s="2"/>
    </row>
    <row r="32" spans="1:11" ht="26.25" customHeight="1" x14ac:dyDescent="0.25">
      <c r="A32" s="1" t="s">
        <v>78</v>
      </c>
      <c r="B32" s="2"/>
      <c r="C32" s="2"/>
      <c r="D32" s="2"/>
      <c r="E32" s="2"/>
    </row>
    <row r="33" spans="1:11" ht="20.25" customHeight="1" x14ac:dyDescent="0.25">
      <c r="A33" s="1" t="s">
        <v>79</v>
      </c>
      <c r="B33" s="2"/>
      <c r="C33" s="2"/>
      <c r="D33" s="2"/>
      <c r="E33" s="2"/>
    </row>
    <row r="34" spans="1:11" ht="28.5" customHeight="1" x14ac:dyDescent="0.25">
      <c r="A34" s="1" t="s">
        <v>80</v>
      </c>
      <c r="B34" s="2"/>
      <c r="C34" s="2"/>
      <c r="D34" s="2"/>
      <c r="E34" s="2"/>
    </row>
    <row r="35" spans="1:11" ht="26.25" customHeight="1" x14ac:dyDescent="0.25">
      <c r="A35" s="12" t="s">
        <v>87</v>
      </c>
      <c r="B35" s="3"/>
      <c r="C35" s="3"/>
      <c r="D35" s="3"/>
      <c r="E35" s="3"/>
      <c r="F35" s="3"/>
      <c r="G35" s="3"/>
      <c r="H35" s="3"/>
      <c r="I35" s="3"/>
      <c r="J35" s="21"/>
      <c r="K35" s="21"/>
    </row>
    <row r="36" spans="1:11" ht="30.75" customHeight="1" x14ac:dyDescent="0.25">
      <c r="A36" s="1" t="s">
        <v>81</v>
      </c>
      <c r="B36" s="2"/>
      <c r="C36" s="2"/>
      <c r="D36" s="2"/>
      <c r="E36" s="2"/>
    </row>
    <row r="37" spans="1:11" ht="26.25" customHeight="1" x14ac:dyDescent="0.25">
      <c r="A37" s="1" t="s">
        <v>82</v>
      </c>
      <c r="B37" s="2"/>
      <c r="C37" s="2"/>
      <c r="D37" s="2"/>
      <c r="E37" s="2"/>
    </row>
    <row r="38" spans="1:11" ht="30.75" customHeight="1" x14ac:dyDescent="0.25">
      <c r="A38" s="1" t="s">
        <v>83</v>
      </c>
      <c r="B38" s="2"/>
      <c r="C38" s="2"/>
      <c r="D38" s="2"/>
      <c r="E38" s="2"/>
    </row>
    <row r="39" spans="1:11" ht="22.5" customHeight="1" x14ac:dyDescent="0.25">
      <c r="A39" s="1" t="s">
        <v>84</v>
      </c>
      <c r="B39" s="2"/>
      <c r="C39" s="2"/>
      <c r="D39" s="2"/>
      <c r="E39" s="2"/>
    </row>
    <row r="40" spans="1:11" ht="22.5" customHeight="1" x14ac:dyDescent="0.25">
      <c r="A40" s="12" t="s">
        <v>88</v>
      </c>
      <c r="B40" s="3"/>
      <c r="C40" s="3"/>
      <c r="D40" s="3"/>
      <c r="E40" s="3"/>
      <c r="F40" s="3"/>
      <c r="G40" s="3"/>
      <c r="H40" s="3"/>
      <c r="I40" s="3"/>
      <c r="J40" s="21"/>
      <c r="K40" s="21"/>
    </row>
    <row r="41" spans="1:11" ht="30.75" customHeight="1" x14ac:dyDescent="0.25">
      <c r="A41" s="1" t="s">
        <v>91</v>
      </c>
      <c r="B41" s="2"/>
      <c r="C41" s="2"/>
      <c r="D41" s="2"/>
      <c r="E41" s="2"/>
    </row>
    <row r="42" spans="1:11" ht="25.5" customHeight="1" x14ac:dyDescent="0.25">
      <c r="A42" s="1" t="s">
        <v>92</v>
      </c>
      <c r="B42" s="2"/>
      <c r="C42" s="2"/>
      <c r="D42" s="2"/>
      <c r="E42" s="2"/>
    </row>
    <row r="43" spans="1:11" ht="30.75" customHeight="1" x14ac:dyDescent="0.25">
      <c r="A43" s="1" t="s">
        <v>93</v>
      </c>
      <c r="B43" s="2"/>
      <c r="C43" s="2"/>
      <c r="D43" s="2"/>
      <c r="E43" s="2"/>
    </row>
    <row r="44" spans="1:11" ht="27.75" customHeight="1" x14ac:dyDescent="0.25">
      <c r="A44" s="1" t="s">
        <v>94</v>
      </c>
      <c r="B44" s="2"/>
      <c r="C44" s="2"/>
      <c r="D44" s="2"/>
      <c r="E44" s="2"/>
    </row>
    <row r="45" spans="1:11" ht="27.75" customHeight="1" x14ac:dyDescent="0.25">
      <c r="A45" s="1" t="s">
        <v>95</v>
      </c>
      <c r="B45" s="2"/>
      <c r="C45" s="2"/>
      <c r="D45" s="2"/>
      <c r="E45" s="2"/>
    </row>
    <row r="46" spans="1:11" ht="28.5" customHeight="1" x14ac:dyDescent="0.25">
      <c r="A46" s="1" t="s">
        <v>96</v>
      </c>
      <c r="B46" s="2"/>
      <c r="C46" s="2"/>
      <c r="D46" s="2"/>
      <c r="E46" s="2"/>
    </row>
    <row r="47" spans="1:11" ht="29.25" customHeight="1" x14ac:dyDescent="0.25">
      <c r="A47" s="1" t="s">
        <v>97</v>
      </c>
      <c r="B47" s="2"/>
      <c r="C47" s="2"/>
      <c r="D47" s="2"/>
      <c r="E47" s="2"/>
    </row>
    <row r="48" spans="1:11" ht="27" customHeight="1" x14ac:dyDescent="0.25">
      <c r="A48" s="1" t="s">
        <v>98</v>
      </c>
      <c r="B48" s="2"/>
      <c r="C48" s="2"/>
      <c r="D48" s="2"/>
      <c r="E48" s="2"/>
    </row>
    <row r="49" spans="1:18" ht="22.5" customHeight="1" x14ac:dyDescent="0.25">
      <c r="A49" s="12" t="s">
        <v>89</v>
      </c>
      <c r="B49" s="3"/>
      <c r="C49" s="3"/>
      <c r="D49" s="3"/>
      <c r="E49" s="3"/>
      <c r="F49" s="3"/>
      <c r="G49" s="3"/>
      <c r="H49" s="3"/>
      <c r="I49" s="3"/>
      <c r="J49" s="21"/>
      <c r="K49" s="21"/>
    </row>
    <row r="50" spans="1:18" ht="43.5" customHeight="1" x14ac:dyDescent="0.25">
      <c r="A50" s="1" t="s">
        <v>99</v>
      </c>
      <c r="B50" s="2"/>
      <c r="C50" s="2"/>
      <c r="D50" s="2"/>
      <c r="E50" s="2"/>
    </row>
    <row r="51" spans="1:18" ht="28.5" customHeight="1" x14ac:dyDescent="0.25">
      <c r="A51" s="1" t="s">
        <v>100</v>
      </c>
      <c r="B51" s="2"/>
      <c r="C51" s="2"/>
      <c r="D51" s="2"/>
      <c r="E51" s="2"/>
    </row>
    <row r="52" spans="1:18" ht="24.75" customHeight="1" x14ac:dyDescent="0.25">
      <c r="A52" s="1" t="s">
        <v>101</v>
      </c>
      <c r="B52" s="2"/>
      <c r="C52" s="2"/>
      <c r="D52" s="2"/>
      <c r="E52" s="2"/>
    </row>
    <row r="53" spans="1:18" ht="27.75" customHeight="1" x14ac:dyDescent="0.25">
      <c r="A53" s="1" t="s">
        <v>102</v>
      </c>
      <c r="B53" s="2"/>
      <c r="C53" s="2"/>
      <c r="D53" s="2"/>
      <c r="E53" s="2"/>
    </row>
    <row r="54" spans="1:18" ht="27.75" customHeight="1" x14ac:dyDescent="0.25">
      <c r="A54" s="1" t="s">
        <v>103</v>
      </c>
      <c r="B54" s="2"/>
      <c r="C54" s="2"/>
      <c r="D54" s="2"/>
      <c r="E54" s="2"/>
    </row>
    <row r="55" spans="1:18" ht="29.25" customHeight="1" x14ac:dyDescent="0.25">
      <c r="A55" s="1" t="s">
        <v>104</v>
      </c>
      <c r="B55" s="2"/>
      <c r="C55" s="2"/>
      <c r="D55" s="2"/>
      <c r="E55" s="2"/>
    </row>
    <row r="56" spans="1:18" ht="21.75" customHeight="1" x14ac:dyDescent="0.25">
      <c r="A56" s="12" t="s">
        <v>90</v>
      </c>
      <c r="B56" s="3"/>
      <c r="C56" s="3"/>
      <c r="D56" s="3"/>
      <c r="E56" s="3"/>
      <c r="F56" s="3"/>
      <c r="G56" s="3"/>
      <c r="H56" s="3"/>
      <c r="I56" s="3"/>
      <c r="J56" s="21"/>
      <c r="K56" s="21"/>
    </row>
    <row r="57" spans="1:18" ht="26.25" customHeight="1" x14ac:dyDescent="0.25">
      <c r="A57" s="1" t="s">
        <v>105</v>
      </c>
      <c r="B57" s="2"/>
      <c r="C57" s="2"/>
      <c r="D57" s="2"/>
      <c r="E57" s="2"/>
    </row>
    <row r="58" spans="1:18" ht="25.5" customHeight="1" x14ac:dyDescent="0.25">
      <c r="A58" s="1" t="s">
        <v>106</v>
      </c>
      <c r="B58" s="2"/>
      <c r="C58" s="2"/>
      <c r="D58" s="2"/>
      <c r="E58" s="2"/>
    </row>
    <row r="59" spans="1:18" ht="27.75" customHeight="1" x14ac:dyDescent="0.25">
      <c r="A59" s="1" t="s">
        <v>107</v>
      </c>
      <c r="B59" s="2"/>
      <c r="C59" s="2"/>
      <c r="D59" s="2"/>
      <c r="E59" s="2"/>
    </row>
    <row r="60" spans="1:18" ht="239.25" customHeight="1" x14ac:dyDescent="0.25">
      <c r="A60" s="28" t="s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8" ht="21.75" customHeight="1" x14ac:dyDescent="0.25">
      <c r="B61" s="20" t="s">
        <v>45</v>
      </c>
      <c r="C61" s="6"/>
      <c r="D61" s="7" t="s">
        <v>6</v>
      </c>
      <c r="F61" s="17" t="s">
        <v>7</v>
      </c>
      <c r="H61" s="25" t="s">
        <v>50</v>
      </c>
      <c r="I61" s="25"/>
      <c r="L61" s="26" t="s">
        <v>48</v>
      </c>
      <c r="M61" s="26"/>
      <c r="P61" s="27" t="s">
        <v>49</v>
      </c>
      <c r="Q61" s="27"/>
    </row>
    <row r="62" spans="1:18" ht="18" customHeight="1" x14ac:dyDescent="0.25">
      <c r="A62" s="1" t="s">
        <v>8</v>
      </c>
      <c r="B62">
        <v>5</v>
      </c>
      <c r="C62" s="6"/>
      <c r="D62">
        <f>B62</f>
        <v>5</v>
      </c>
      <c r="E62" s="6"/>
      <c r="F62">
        <f>B62</f>
        <v>5</v>
      </c>
      <c r="G62" s="6"/>
      <c r="H62" t="s">
        <v>51</v>
      </c>
      <c r="I62" t="s">
        <v>46</v>
      </c>
      <c r="J62" t="s">
        <v>47</v>
      </c>
      <c r="L62" t="s">
        <v>51</v>
      </c>
      <c r="M62" t="s">
        <v>46</v>
      </c>
      <c r="N62" t="s">
        <v>47</v>
      </c>
      <c r="P62" t="s">
        <v>51</v>
      </c>
      <c r="Q62" t="s">
        <v>46</v>
      </c>
      <c r="R62" t="s">
        <v>47</v>
      </c>
    </row>
    <row r="63" spans="1:18" ht="15.75" customHeight="1" x14ac:dyDescent="0.25">
      <c r="A63" s="1" t="s">
        <v>1</v>
      </c>
      <c r="B63">
        <f>COUNTIF(B6:B10,1)</f>
        <v>0</v>
      </c>
      <c r="C63" s="9"/>
      <c r="D63">
        <f>COUNTIF(C6:C10,1)</f>
        <v>0</v>
      </c>
      <c r="F63">
        <f>COUNTIF(D6:D10,1)</f>
        <v>0</v>
      </c>
      <c r="H63" s="1" t="s">
        <v>1</v>
      </c>
      <c r="I63">
        <f>COUNTIF(B$6:B$10,1)</f>
        <v>0</v>
      </c>
      <c r="J63">
        <f>I63/B62*100</f>
        <v>0</v>
      </c>
      <c r="L63" s="1" t="s">
        <v>1</v>
      </c>
      <c r="M63">
        <f>COUNTIF(C$6:C$10,1)</f>
        <v>0</v>
      </c>
      <c r="N63">
        <f>M63/B62*100</f>
        <v>0</v>
      </c>
      <c r="P63" s="1" t="s">
        <v>1</v>
      </c>
      <c r="Q63">
        <f>COUNTIF(D6:D10,1)</f>
        <v>0</v>
      </c>
      <c r="R63">
        <f>Q63/B62*100</f>
        <v>0</v>
      </c>
    </row>
    <row r="64" spans="1:18" ht="15.75" customHeight="1" x14ac:dyDescent="0.25">
      <c r="A64" s="1" t="s">
        <v>2</v>
      </c>
      <c r="B64">
        <f>COUNTIF(B6:B10,2)</f>
        <v>0</v>
      </c>
      <c r="C64" s="9"/>
      <c r="D64">
        <f>COUNTIF(C6:C10,2)</f>
        <v>0</v>
      </c>
      <c r="F64">
        <f>COUNTIF(D6:D10,2)</f>
        <v>0</v>
      </c>
      <c r="H64" s="1" t="s">
        <v>2</v>
      </c>
      <c r="I64">
        <f>COUNTIF(B$6:B$10,2)</f>
        <v>0</v>
      </c>
      <c r="J64">
        <f>I64/B62*100</f>
        <v>0</v>
      </c>
      <c r="L64" s="1" t="s">
        <v>2</v>
      </c>
      <c r="M64">
        <f>COUNTIF(C$6:C$10,2)</f>
        <v>0</v>
      </c>
      <c r="N64">
        <f>M64/B62*100</f>
        <v>0</v>
      </c>
      <c r="P64" s="1" t="s">
        <v>2</v>
      </c>
      <c r="Q64">
        <f>COUNTIF(D6:D10,2)</f>
        <v>0</v>
      </c>
      <c r="R64">
        <f>Q64/B62*100</f>
        <v>0</v>
      </c>
    </row>
    <row r="65" spans="1:18" ht="13.5" customHeight="1" x14ac:dyDescent="0.25">
      <c r="A65" s="1" t="s">
        <v>3</v>
      </c>
      <c r="B65">
        <f>COUNTIF(B6:B10,3)</f>
        <v>0</v>
      </c>
      <c r="C65" s="9"/>
      <c r="D65">
        <f>COUNTIF(C6:C10,3)</f>
        <v>0</v>
      </c>
      <c r="F65">
        <f>COUNTIF(D6:D10,3)</f>
        <v>0</v>
      </c>
      <c r="H65" s="1" t="s">
        <v>3</v>
      </c>
      <c r="I65">
        <f>COUNTIF(B$6:B$10,3)</f>
        <v>0</v>
      </c>
      <c r="J65">
        <f>I65/B62*100</f>
        <v>0</v>
      </c>
      <c r="L65" s="1" t="s">
        <v>3</v>
      </c>
      <c r="M65">
        <f>COUNTIF(C$6:C$10,3)</f>
        <v>0</v>
      </c>
      <c r="N65">
        <f>M65/B62*100</f>
        <v>0</v>
      </c>
      <c r="P65" s="1" t="s">
        <v>3</v>
      </c>
      <c r="Q65">
        <f>COUNTIF(D6:D10,3)</f>
        <v>0</v>
      </c>
      <c r="R65">
        <f>Q65/B62*100</f>
        <v>0</v>
      </c>
    </row>
    <row r="66" spans="1:18" ht="13.5" customHeight="1" x14ac:dyDescent="0.25">
      <c r="A66" s="1" t="s">
        <v>4</v>
      </c>
      <c r="B66">
        <f>COUNTIF(B6:B10,4)</f>
        <v>0</v>
      </c>
      <c r="C66" s="9"/>
      <c r="D66">
        <f>COUNTIF(C6:C10,4)</f>
        <v>0</v>
      </c>
      <c r="E66" s="8"/>
      <c r="F66" s="8">
        <f>COUNTIF(D6:D10,4)</f>
        <v>0</v>
      </c>
      <c r="G66" s="4"/>
      <c r="H66" s="1" t="s">
        <v>4</v>
      </c>
      <c r="I66">
        <f>COUNTIF(B$6:B$10,4)</f>
        <v>0</v>
      </c>
      <c r="J66">
        <f>I66/B62*100</f>
        <v>0</v>
      </c>
      <c r="L66" s="1" t="s">
        <v>4</v>
      </c>
      <c r="M66">
        <f>COUNTIF(C$6:C$10,4)</f>
        <v>0</v>
      </c>
      <c r="N66">
        <f>M66/B62*100</f>
        <v>0</v>
      </c>
      <c r="P66" s="1" t="s">
        <v>4</v>
      </c>
      <c r="Q66">
        <f>COUNTIF(D6:D10,4)</f>
        <v>0</v>
      </c>
      <c r="R66">
        <f>Q66/B62*100</f>
        <v>0</v>
      </c>
    </row>
    <row r="67" spans="1:18" ht="15.75" customHeight="1" x14ac:dyDescent="0.25">
      <c r="A67" s="1"/>
    </row>
    <row r="68" spans="1:18" x14ac:dyDescent="0.25">
      <c r="A68" s="1" t="s">
        <v>9</v>
      </c>
      <c r="B68">
        <v>4</v>
      </c>
      <c r="C68" s="6"/>
      <c r="D68">
        <v>4</v>
      </c>
      <c r="E68" s="6"/>
      <c r="F68">
        <v>4</v>
      </c>
      <c r="G68" s="6"/>
      <c r="H68" t="s">
        <v>51</v>
      </c>
      <c r="I68" t="s">
        <v>46</v>
      </c>
      <c r="J68" t="s">
        <v>47</v>
      </c>
      <c r="L68" t="s">
        <v>51</v>
      </c>
      <c r="M68" t="s">
        <v>46</v>
      </c>
      <c r="N68" t="s">
        <v>47</v>
      </c>
      <c r="P68" t="s">
        <v>51</v>
      </c>
      <c r="Q68" t="s">
        <v>46</v>
      </c>
      <c r="R68" t="s">
        <v>47</v>
      </c>
    </row>
    <row r="69" spans="1:18" ht="13.5" customHeight="1" x14ac:dyDescent="0.25">
      <c r="A69" s="1" t="s">
        <v>1</v>
      </c>
      <c r="B69">
        <f>COUNTIF(B12:B15,1)</f>
        <v>0</v>
      </c>
      <c r="D69">
        <f>COUNTIF(C12:C15,1)</f>
        <v>0</v>
      </c>
      <c r="F69">
        <f>COUNTIF(D12:D15,1)</f>
        <v>0</v>
      </c>
      <c r="H69" s="1" t="s">
        <v>1</v>
      </c>
      <c r="I69">
        <f>COUNTIF(B12:B15,1)</f>
        <v>0</v>
      </c>
      <c r="J69" s="9">
        <f>I69/B68*100</f>
        <v>0</v>
      </c>
      <c r="L69" s="1" t="s">
        <v>1</v>
      </c>
      <c r="M69">
        <f>COUNTIF(C12:C15,1)</f>
        <v>0</v>
      </c>
      <c r="N69" s="9">
        <f>M69/B68*100</f>
        <v>0</v>
      </c>
      <c r="P69" s="1" t="s">
        <v>1</v>
      </c>
      <c r="Q69">
        <f>COUNTIF(D12:D15,1)</f>
        <v>0</v>
      </c>
      <c r="R69" s="9">
        <f>Q69/B68*100</f>
        <v>0</v>
      </c>
    </row>
    <row r="70" spans="1:18" ht="15" customHeight="1" x14ac:dyDescent="0.25">
      <c r="A70" s="1" t="s">
        <v>2</v>
      </c>
      <c r="B70">
        <f>COUNTIF(B12:B15,2)</f>
        <v>0</v>
      </c>
      <c r="D70">
        <f>COUNTIF(C12:C15,2)</f>
        <v>0</v>
      </c>
      <c r="F70">
        <f>COUNTIF(D12:D15,2)</f>
        <v>0</v>
      </c>
      <c r="H70" s="1" t="s">
        <v>2</v>
      </c>
      <c r="I70">
        <f>COUNTIF(B12:B15,2)</f>
        <v>0</v>
      </c>
      <c r="J70" s="9">
        <f>I70/B68*100</f>
        <v>0</v>
      </c>
      <c r="L70" s="1" t="s">
        <v>2</v>
      </c>
      <c r="M70">
        <f>COUNTIF(C12:C15,2)</f>
        <v>0</v>
      </c>
      <c r="N70" s="9">
        <f>M70/B68*100</f>
        <v>0</v>
      </c>
      <c r="P70" s="1" t="s">
        <v>2</v>
      </c>
      <c r="Q70">
        <f>COUNTIF(D12:D15,2)</f>
        <v>0</v>
      </c>
      <c r="R70" s="9">
        <f>Q70/B68*100</f>
        <v>0</v>
      </c>
    </row>
    <row r="71" spans="1:18" x14ac:dyDescent="0.25">
      <c r="A71" s="1" t="s">
        <v>3</v>
      </c>
      <c r="B71">
        <f>COUNTIF(B12:B15,3)</f>
        <v>0</v>
      </c>
      <c r="D71">
        <f>COUNTIF(C12:C15,3)</f>
        <v>0</v>
      </c>
      <c r="F71">
        <f>COUNTIF(D12:D15,3)</f>
        <v>0</v>
      </c>
      <c r="H71" s="1" t="s">
        <v>3</v>
      </c>
      <c r="I71">
        <f>COUNTIF(B12:B15,3)</f>
        <v>0</v>
      </c>
      <c r="J71" s="9">
        <f>I71/B68*100</f>
        <v>0</v>
      </c>
      <c r="L71" s="1" t="s">
        <v>3</v>
      </c>
      <c r="M71">
        <f>COUNTIF(C12:C15,3)</f>
        <v>0</v>
      </c>
      <c r="N71" s="9">
        <f>M71/B68*100</f>
        <v>0</v>
      </c>
      <c r="P71" s="1" t="s">
        <v>3</v>
      </c>
      <c r="Q71">
        <f>COUNTIF(D12:D15,3)</f>
        <v>0</v>
      </c>
      <c r="R71" s="9">
        <f>Q71/B68*100</f>
        <v>0</v>
      </c>
    </row>
    <row r="72" spans="1:18" x14ac:dyDescent="0.25">
      <c r="A72" s="1" t="s">
        <v>4</v>
      </c>
      <c r="B72">
        <f>COUNTIF(B12:B15,4)</f>
        <v>0</v>
      </c>
      <c r="D72">
        <f>COUNTIF(C12:C15,4)</f>
        <v>0</v>
      </c>
      <c r="F72">
        <f>COUNTIF(D12:D15,4)</f>
        <v>0</v>
      </c>
      <c r="H72" s="1" t="s">
        <v>4</v>
      </c>
      <c r="I72" s="8">
        <f>COUNTIF(B12:B15,4)</f>
        <v>0</v>
      </c>
      <c r="J72" s="9">
        <f>I72/B68*100</f>
        <v>0</v>
      </c>
      <c r="L72" s="1" t="s">
        <v>4</v>
      </c>
      <c r="M72">
        <f>COUNTIF(C12:C15,4)</f>
        <v>0</v>
      </c>
      <c r="N72" s="9">
        <f>M72/B68*100</f>
        <v>0</v>
      </c>
      <c r="P72" s="1" t="s">
        <v>4</v>
      </c>
      <c r="Q72">
        <f>COUNTIF(D12:D15,4)</f>
        <v>0</v>
      </c>
      <c r="R72" s="9">
        <f>Q72/B68*100</f>
        <v>0</v>
      </c>
    </row>
    <row r="76" spans="1:18" x14ac:dyDescent="0.25">
      <c r="A76" s="1"/>
    </row>
    <row r="77" spans="1:18" x14ac:dyDescent="0.25">
      <c r="A77" s="1" t="s">
        <v>10</v>
      </c>
      <c r="B77">
        <v>4</v>
      </c>
      <c r="C77" s="6"/>
      <c r="D77">
        <v>4</v>
      </c>
      <c r="E77" s="6"/>
      <c r="F77">
        <v>4</v>
      </c>
      <c r="G77" s="6"/>
      <c r="H77" t="s">
        <v>51</v>
      </c>
      <c r="I77" t="s">
        <v>46</v>
      </c>
      <c r="J77" t="s">
        <v>47</v>
      </c>
      <c r="L77" t="s">
        <v>51</v>
      </c>
      <c r="M77" t="s">
        <v>46</v>
      </c>
      <c r="N77" t="s">
        <v>47</v>
      </c>
      <c r="P77" t="s">
        <v>51</v>
      </c>
      <c r="Q77" t="s">
        <v>46</v>
      </c>
      <c r="R77" t="s">
        <v>47</v>
      </c>
    </row>
    <row r="78" spans="1:18" x14ac:dyDescent="0.25">
      <c r="A78" s="1" t="s">
        <v>1</v>
      </c>
      <c r="B78">
        <f>COUNTIF(B17:B20,1)</f>
        <v>0</v>
      </c>
      <c r="D78">
        <f>COUNTIF(C17:C20,1)</f>
        <v>0</v>
      </c>
      <c r="F78">
        <f>COUNTIF(D17:D20,1)</f>
        <v>0</v>
      </c>
      <c r="H78" s="1" t="s">
        <v>1</v>
      </c>
      <c r="I78">
        <f>COUNTIF(B17:B20,1)</f>
        <v>0</v>
      </c>
      <c r="J78">
        <f>I78/B77*100</f>
        <v>0</v>
      </c>
      <c r="L78" s="1" t="s">
        <v>1</v>
      </c>
      <c r="M78">
        <f>COUNTIF(C17:C20,1)</f>
        <v>0</v>
      </c>
      <c r="N78">
        <f>M78/B77*100</f>
        <v>0</v>
      </c>
      <c r="P78" s="1" t="s">
        <v>1</v>
      </c>
      <c r="Q78">
        <f>COUNTIF(D17:D20,1)</f>
        <v>0</v>
      </c>
      <c r="R78">
        <f>Q78/B77*100</f>
        <v>0</v>
      </c>
    </row>
    <row r="79" spans="1:18" x14ac:dyDescent="0.25">
      <c r="A79" s="1" t="s">
        <v>2</v>
      </c>
      <c r="B79">
        <f>COUNTIF(B17:B20,2)</f>
        <v>0</v>
      </c>
      <c r="D79">
        <f>COUNTIF(C17:C20,2)</f>
        <v>0</v>
      </c>
      <c r="F79">
        <f>COUNTIF(D17:D20,2)</f>
        <v>0</v>
      </c>
      <c r="H79" s="1" t="s">
        <v>2</v>
      </c>
      <c r="I79">
        <f>COUNTIF(B17:B20,2)</f>
        <v>0</v>
      </c>
      <c r="J79">
        <f>I79/B77*100</f>
        <v>0</v>
      </c>
      <c r="L79" s="1" t="s">
        <v>2</v>
      </c>
      <c r="M79">
        <f>COUNTIF(C17:C20,2)</f>
        <v>0</v>
      </c>
      <c r="N79">
        <f>M79/B77*100</f>
        <v>0</v>
      </c>
      <c r="P79" s="1" t="s">
        <v>2</v>
      </c>
      <c r="Q79">
        <f>COUNTIF(D17:D20,2)</f>
        <v>0</v>
      </c>
      <c r="R79">
        <f>Q79/B77*100</f>
        <v>0</v>
      </c>
    </row>
    <row r="80" spans="1:18" x14ac:dyDescent="0.25">
      <c r="A80" s="1" t="s">
        <v>3</v>
      </c>
      <c r="B80">
        <f>COUNTIF(B17:B20,4)</f>
        <v>0</v>
      </c>
      <c r="D80">
        <f>COUNTIF(C17:C20,3)</f>
        <v>0</v>
      </c>
      <c r="F80">
        <f>COUNTIF(D17:D20,3)</f>
        <v>0</v>
      </c>
      <c r="H80" s="1" t="s">
        <v>3</v>
      </c>
      <c r="I80">
        <f>COUNTIF(B17:B20,3)</f>
        <v>0</v>
      </c>
      <c r="J80">
        <f>I80/B77*100</f>
        <v>0</v>
      </c>
      <c r="L80" s="1" t="s">
        <v>3</v>
      </c>
      <c r="M80">
        <f>COUNTIF(C17:C20,3)</f>
        <v>0</v>
      </c>
      <c r="N80">
        <f>M80/B77*100</f>
        <v>0</v>
      </c>
      <c r="P80" s="1" t="s">
        <v>3</v>
      </c>
      <c r="Q80">
        <f>COUNTIF(D17:D20,3)</f>
        <v>0</v>
      </c>
      <c r="R80">
        <f>Q80/B77*100</f>
        <v>0</v>
      </c>
    </row>
    <row r="81" spans="1:18" x14ac:dyDescent="0.25">
      <c r="A81" s="1" t="s">
        <v>4</v>
      </c>
      <c r="B81">
        <f>COUNTIF(B17:B20,4)</f>
        <v>0</v>
      </c>
      <c r="D81">
        <f>COUNTIF(C17:C20,4)</f>
        <v>0</v>
      </c>
      <c r="F81">
        <f>COUNTIF(D17:D20,4)</f>
        <v>0</v>
      </c>
      <c r="H81" s="1" t="s">
        <v>4</v>
      </c>
      <c r="I81" s="8">
        <f>COUNTIF(B17:B20,4)</f>
        <v>0</v>
      </c>
      <c r="J81">
        <f>I81/B77*100</f>
        <v>0</v>
      </c>
      <c r="L81" s="1" t="s">
        <v>4</v>
      </c>
      <c r="M81">
        <f>COUNTIF(C17:C20,4)</f>
        <v>0</v>
      </c>
      <c r="N81">
        <f>M81/B77*100</f>
        <v>0</v>
      </c>
      <c r="P81" s="1" t="s">
        <v>4</v>
      </c>
      <c r="Q81">
        <f>COUNTIF(D17:D20,4)</f>
        <v>0</v>
      </c>
      <c r="R81">
        <f>Q81/B77*100</f>
        <v>0</v>
      </c>
    </row>
    <row r="82" spans="1:18" x14ac:dyDescent="0.25">
      <c r="A82" s="1"/>
    </row>
    <row r="83" spans="1:18" x14ac:dyDescent="0.25">
      <c r="A83" s="1" t="s">
        <v>11</v>
      </c>
      <c r="B83">
        <v>7</v>
      </c>
      <c r="C83" s="6"/>
      <c r="D83">
        <v>7</v>
      </c>
      <c r="E83" s="6"/>
      <c r="F83">
        <v>7</v>
      </c>
      <c r="G83" s="6"/>
      <c r="H83" t="s">
        <v>51</v>
      </c>
      <c r="I83" t="s">
        <v>46</v>
      </c>
      <c r="J83" t="s">
        <v>47</v>
      </c>
      <c r="L83" t="s">
        <v>51</v>
      </c>
      <c r="M83" t="s">
        <v>46</v>
      </c>
      <c r="N83" t="s">
        <v>47</v>
      </c>
      <c r="P83" t="s">
        <v>51</v>
      </c>
      <c r="Q83" t="s">
        <v>46</v>
      </c>
      <c r="R83" t="s">
        <v>47</v>
      </c>
    </row>
    <row r="84" spans="1:18" x14ac:dyDescent="0.25">
      <c r="A84" s="1" t="s">
        <v>1</v>
      </c>
      <c r="B84">
        <f>COUNTIF(B22:B28,1)</f>
        <v>0</v>
      </c>
      <c r="D84">
        <f>COUNTIF(C22:C28,1)</f>
        <v>0</v>
      </c>
      <c r="F84">
        <f>COUNTIF(D22:D28,1)</f>
        <v>0</v>
      </c>
      <c r="G84" s="9"/>
      <c r="H84" s="1" t="s">
        <v>1</v>
      </c>
      <c r="I84">
        <f>COUNTIF(B22:B28,1)</f>
        <v>0</v>
      </c>
      <c r="J84" s="9">
        <f>I84/B83*100</f>
        <v>0</v>
      </c>
      <c r="L84" s="1" t="s">
        <v>1</v>
      </c>
      <c r="M84">
        <f>COUNTIF(C22:C28,1)</f>
        <v>0</v>
      </c>
      <c r="N84" s="9">
        <f>M84/B83*100</f>
        <v>0</v>
      </c>
      <c r="P84" s="1" t="s">
        <v>1</v>
      </c>
      <c r="Q84">
        <f>COUNTIF(D22:D28,1)</f>
        <v>0</v>
      </c>
      <c r="R84" s="9">
        <f>Q84/B83*100</f>
        <v>0</v>
      </c>
    </row>
    <row r="85" spans="1:18" x14ac:dyDescent="0.25">
      <c r="A85" s="1" t="s">
        <v>2</v>
      </c>
      <c r="B85">
        <f>COUNTIF(B22:B28,2)</f>
        <v>0</v>
      </c>
      <c r="D85">
        <f>COUNTIF(C22:C28,2)</f>
        <v>0</v>
      </c>
      <c r="E85" s="9"/>
      <c r="F85">
        <f>COUNTIF(D22:D28,2)</f>
        <v>0</v>
      </c>
      <c r="G85" s="9"/>
      <c r="H85" s="1" t="s">
        <v>2</v>
      </c>
      <c r="I85">
        <f>COUNTIF(B22:B28,2)</f>
        <v>0</v>
      </c>
      <c r="J85" s="9">
        <f>I85/B83*100</f>
        <v>0</v>
      </c>
      <c r="L85" s="1" t="s">
        <v>2</v>
      </c>
      <c r="M85">
        <f>COUNTIF(C22:C28,2)</f>
        <v>0</v>
      </c>
      <c r="N85" s="9">
        <f>M85/B83*100</f>
        <v>0</v>
      </c>
      <c r="P85" s="1" t="s">
        <v>2</v>
      </c>
      <c r="Q85">
        <f>COUNTIF(D22:D28,2)</f>
        <v>0</v>
      </c>
      <c r="R85" s="9">
        <f>Q85/B83*100</f>
        <v>0</v>
      </c>
    </row>
    <row r="86" spans="1:18" x14ac:dyDescent="0.25">
      <c r="A86" s="1" t="s">
        <v>3</v>
      </c>
      <c r="B86">
        <f>COUNTIF(B22:B28,3)</f>
        <v>0</v>
      </c>
      <c r="C86" s="9"/>
      <c r="D86">
        <f>COUNTIF(C22:C28,3)</f>
        <v>0</v>
      </c>
      <c r="E86" s="9"/>
      <c r="F86">
        <f>COUNTIF(D22:D28,3)</f>
        <v>0</v>
      </c>
      <c r="H86" s="1" t="s">
        <v>3</v>
      </c>
      <c r="I86">
        <f>COUNTIF(B22:B28,3)</f>
        <v>0</v>
      </c>
      <c r="J86" s="9">
        <f>I86/B83*100</f>
        <v>0</v>
      </c>
      <c r="L86" s="1" t="s">
        <v>3</v>
      </c>
      <c r="M86">
        <f>COUNTIF(C22:C28,3)</f>
        <v>0</v>
      </c>
      <c r="N86" s="9">
        <f>M86/B83*100</f>
        <v>0</v>
      </c>
      <c r="P86" s="1" t="s">
        <v>3</v>
      </c>
      <c r="Q86">
        <f>COUNTIF(D22:D28,3)</f>
        <v>0</v>
      </c>
      <c r="R86" s="9">
        <f>Q86/B83*100</f>
        <v>0</v>
      </c>
    </row>
    <row r="87" spans="1:18" x14ac:dyDescent="0.25">
      <c r="A87" s="1" t="s">
        <v>4</v>
      </c>
      <c r="B87">
        <f>COUNTIF(B22:B28,4)</f>
        <v>0</v>
      </c>
      <c r="C87" s="9"/>
      <c r="D87">
        <f>COUNTIF(C22:C28,4)</f>
        <v>0</v>
      </c>
      <c r="F87">
        <f>COUNTIF(D22:D28,4)</f>
        <v>0</v>
      </c>
      <c r="H87" s="1" t="s">
        <v>4</v>
      </c>
      <c r="I87" s="8">
        <f>COUNTIF(B22:B28,4)</f>
        <v>0</v>
      </c>
      <c r="J87" s="9">
        <f>I87/B83*100</f>
        <v>0</v>
      </c>
      <c r="L87" s="1" t="s">
        <v>4</v>
      </c>
      <c r="M87">
        <f>COUNTIF(C22:C28,4)</f>
        <v>0</v>
      </c>
      <c r="N87" s="9">
        <f>M87/B83*100</f>
        <v>0</v>
      </c>
      <c r="P87" s="1" t="s">
        <v>4</v>
      </c>
      <c r="Q87">
        <f>COUNTIF(D22:D28,4)</f>
        <v>0</v>
      </c>
      <c r="R87" s="9">
        <f>Q87/B83*100</f>
        <v>0</v>
      </c>
    </row>
    <row r="88" spans="1:18" x14ac:dyDescent="0.25">
      <c r="A88" s="1"/>
    </row>
    <row r="89" spans="1:18" x14ac:dyDescent="0.25">
      <c r="A89" s="1" t="s">
        <v>12</v>
      </c>
      <c r="B89">
        <v>5</v>
      </c>
      <c r="C89" s="6"/>
      <c r="D89">
        <v>5</v>
      </c>
      <c r="E89" s="6"/>
      <c r="F89">
        <v>5</v>
      </c>
      <c r="G89" s="6"/>
      <c r="H89" s="1" t="s">
        <v>51</v>
      </c>
      <c r="I89" t="s">
        <v>46</v>
      </c>
      <c r="J89" t="s">
        <v>47</v>
      </c>
      <c r="L89" t="s">
        <v>51</v>
      </c>
      <c r="M89" t="s">
        <v>46</v>
      </c>
      <c r="N89" t="s">
        <v>47</v>
      </c>
      <c r="P89" t="s">
        <v>51</v>
      </c>
      <c r="Q89" t="s">
        <v>46</v>
      </c>
      <c r="R89" t="s">
        <v>47</v>
      </c>
    </row>
    <row r="90" spans="1:18" x14ac:dyDescent="0.25">
      <c r="A90" s="1" t="s">
        <v>1</v>
      </c>
      <c r="B90">
        <f>COUNTIF(B30:B34,1)</f>
        <v>0</v>
      </c>
      <c r="D90">
        <f>COUNTIF(C30:C34,1)</f>
        <v>0</v>
      </c>
      <c r="F90">
        <f>COUNTIF(D30:D34,1)</f>
        <v>0</v>
      </c>
      <c r="H90" s="1" t="s">
        <v>1</v>
      </c>
      <c r="I90">
        <f>COUNTIF(B30:B34,1)</f>
        <v>0</v>
      </c>
      <c r="J90">
        <f>I90/B89*100</f>
        <v>0</v>
      </c>
      <c r="L90" s="1" t="s">
        <v>1</v>
      </c>
      <c r="M90">
        <f>COUNTIF(C30:C34,1)</f>
        <v>0</v>
      </c>
      <c r="N90">
        <f>M90/B89*100</f>
        <v>0</v>
      </c>
      <c r="P90" s="1" t="s">
        <v>1</v>
      </c>
      <c r="Q90">
        <f>COUNTIF(D30:D34,1)</f>
        <v>0</v>
      </c>
      <c r="R90">
        <f>Q90/B89*100</f>
        <v>0</v>
      </c>
    </row>
    <row r="91" spans="1:18" x14ac:dyDescent="0.25">
      <c r="A91" s="1" t="s">
        <v>2</v>
      </c>
      <c r="B91">
        <f>COUNTIF(B30:B34,2)</f>
        <v>0</v>
      </c>
      <c r="D91">
        <f>COUNTIF(C30:C34,2)</f>
        <v>0</v>
      </c>
      <c r="F91">
        <f>COUNTIF(D30:D34,2)</f>
        <v>0</v>
      </c>
      <c r="H91" s="1" t="s">
        <v>2</v>
      </c>
      <c r="I91">
        <f>COUNTIF(B30:B34,2)</f>
        <v>0</v>
      </c>
      <c r="J91">
        <f>I91/B89*100</f>
        <v>0</v>
      </c>
      <c r="L91" s="1" t="s">
        <v>2</v>
      </c>
      <c r="M91">
        <f>COUNTIF(C30:C34,2)</f>
        <v>0</v>
      </c>
      <c r="N91">
        <f>M91/B89*100</f>
        <v>0</v>
      </c>
      <c r="P91" s="1" t="s">
        <v>2</v>
      </c>
      <c r="Q91">
        <f>COUNTIF(D30:D34,2)</f>
        <v>0</v>
      </c>
      <c r="R91">
        <f>Q91/B89*100</f>
        <v>0</v>
      </c>
    </row>
    <row r="92" spans="1:18" x14ac:dyDescent="0.25">
      <c r="A92" s="1" t="s">
        <v>3</v>
      </c>
      <c r="B92">
        <f>COUNTIF(B30:B34,3)</f>
        <v>0</v>
      </c>
      <c r="D92">
        <f>COUNTIF(C30:C34,3)</f>
        <v>0</v>
      </c>
      <c r="F92">
        <f>COUNTIF(D30:D34,3)</f>
        <v>0</v>
      </c>
      <c r="H92" s="1" t="s">
        <v>3</v>
      </c>
      <c r="I92">
        <f>COUNTIF(B30:B34,3)</f>
        <v>0</v>
      </c>
      <c r="J92">
        <f>I92/B89*100</f>
        <v>0</v>
      </c>
      <c r="L92" s="1" t="s">
        <v>3</v>
      </c>
      <c r="M92">
        <f>COUNTIF(C30:C34,3)</f>
        <v>0</v>
      </c>
      <c r="N92">
        <f>M92/B89*100</f>
        <v>0</v>
      </c>
      <c r="P92" s="1" t="s">
        <v>3</v>
      </c>
      <c r="Q92">
        <f>COUNTIF(D30:D34,3)</f>
        <v>0</v>
      </c>
      <c r="R92">
        <f>Q92/B89*100</f>
        <v>0</v>
      </c>
    </row>
    <row r="93" spans="1:18" x14ac:dyDescent="0.25">
      <c r="A93" s="1" t="s">
        <v>4</v>
      </c>
      <c r="B93">
        <f>COUNTIF(B30:B34,4)</f>
        <v>0</v>
      </c>
      <c r="D93">
        <f>COUNTIF(C30:C34,4)</f>
        <v>0</v>
      </c>
      <c r="F93">
        <f>COUNTIF(D30:D34,4)</f>
        <v>0</v>
      </c>
      <c r="H93" s="1" t="s">
        <v>4</v>
      </c>
      <c r="I93" s="8">
        <f>COUNTIF(B30:B34,4)</f>
        <v>0</v>
      </c>
      <c r="J93">
        <f>I93/B89*100</f>
        <v>0</v>
      </c>
      <c r="L93" s="1" t="s">
        <v>4</v>
      </c>
      <c r="M93">
        <f>COUNTIF(C30:C34,4)</f>
        <v>0</v>
      </c>
      <c r="N93">
        <f>M93/B89*100</f>
        <v>0</v>
      </c>
      <c r="P93" s="1" t="s">
        <v>4</v>
      </c>
      <c r="Q93">
        <f>COUNTIF(D30:D34,4)</f>
        <v>0</v>
      </c>
      <c r="R93">
        <f>Q93/B89*100</f>
        <v>0</v>
      </c>
    </row>
    <row r="94" spans="1:18" x14ac:dyDescent="0.25">
      <c r="A94" s="1"/>
    </row>
    <row r="95" spans="1:18" x14ac:dyDescent="0.25">
      <c r="A95" s="1" t="s">
        <v>13</v>
      </c>
      <c r="B95">
        <v>4</v>
      </c>
      <c r="C95" s="6"/>
      <c r="D95">
        <v>4</v>
      </c>
      <c r="E95" s="6"/>
      <c r="F95">
        <v>4</v>
      </c>
      <c r="G95" s="6"/>
      <c r="H95" t="s">
        <v>51</v>
      </c>
      <c r="I95" t="s">
        <v>46</v>
      </c>
      <c r="J95" t="s">
        <v>47</v>
      </c>
      <c r="L95" t="s">
        <v>51</v>
      </c>
      <c r="M95" t="s">
        <v>46</v>
      </c>
      <c r="N95" t="s">
        <v>47</v>
      </c>
      <c r="P95" t="s">
        <v>51</v>
      </c>
      <c r="Q95" t="s">
        <v>46</v>
      </c>
      <c r="R95" t="s">
        <v>47</v>
      </c>
    </row>
    <row r="96" spans="1:18" x14ac:dyDescent="0.25">
      <c r="A96" s="1" t="s">
        <v>1</v>
      </c>
      <c r="B96">
        <f>COUNTIF(B36:B39,1)</f>
        <v>0</v>
      </c>
      <c r="D96">
        <f>COUNTIF(C36:C39,1)</f>
        <v>0</v>
      </c>
      <c r="F96">
        <f>COUNTIF(D36:D39,1)</f>
        <v>0</v>
      </c>
      <c r="H96" s="1" t="s">
        <v>1</v>
      </c>
      <c r="I96">
        <f>COUNTIF(B36:B39,1)</f>
        <v>0</v>
      </c>
      <c r="J96" s="9">
        <f>I96/B95*100</f>
        <v>0</v>
      </c>
      <c r="L96" s="1" t="s">
        <v>1</v>
      </c>
      <c r="M96">
        <f>COUNTIF(C36:C39,1)</f>
        <v>0</v>
      </c>
      <c r="N96" s="9">
        <f>M96/B95*100</f>
        <v>0</v>
      </c>
      <c r="P96" s="1" t="s">
        <v>1</v>
      </c>
      <c r="Q96">
        <f>COUNTIF(D36:D39,1)</f>
        <v>0</v>
      </c>
      <c r="R96" s="9">
        <f>Q96/B95*100</f>
        <v>0</v>
      </c>
    </row>
    <row r="97" spans="1:18" x14ac:dyDescent="0.25">
      <c r="A97" s="1" t="s">
        <v>2</v>
      </c>
      <c r="B97">
        <f>COUNTIF(B36:B39,2)</f>
        <v>0</v>
      </c>
      <c r="D97">
        <f>COUNTIF(C36:C39,2)</f>
        <v>0</v>
      </c>
      <c r="F97">
        <f>COUNTIF(D36:D39,2)</f>
        <v>0</v>
      </c>
      <c r="H97" s="1" t="s">
        <v>2</v>
      </c>
      <c r="I97">
        <f>COUNTIF(B36:B39,2)</f>
        <v>0</v>
      </c>
      <c r="J97" s="9">
        <f>I97/B95*100</f>
        <v>0</v>
      </c>
      <c r="L97" s="1" t="s">
        <v>2</v>
      </c>
      <c r="M97">
        <f>COUNTIF(C36:C39,2)</f>
        <v>0</v>
      </c>
      <c r="N97" s="9">
        <f>M97/B95*100</f>
        <v>0</v>
      </c>
      <c r="P97" s="1" t="s">
        <v>2</v>
      </c>
      <c r="Q97">
        <f>COUNTIF(D36:D39,2)</f>
        <v>0</v>
      </c>
      <c r="R97" s="9">
        <f>Q97/B95*100</f>
        <v>0</v>
      </c>
    </row>
    <row r="98" spans="1:18" x14ac:dyDescent="0.25">
      <c r="A98" s="1" t="s">
        <v>3</v>
      </c>
      <c r="B98">
        <f>COUNTIF(B36:B39,3)</f>
        <v>0</v>
      </c>
      <c r="D98">
        <f>COUNTIF(C36:C39,3)</f>
        <v>0</v>
      </c>
      <c r="F98">
        <f>COUNTIF(D36:D39,3)</f>
        <v>0</v>
      </c>
      <c r="H98" s="1" t="s">
        <v>3</v>
      </c>
      <c r="I98">
        <f>COUNTIF(B36:B39,3)</f>
        <v>0</v>
      </c>
      <c r="J98" s="9">
        <f>I98/B95*100</f>
        <v>0</v>
      </c>
      <c r="L98" s="1" t="s">
        <v>3</v>
      </c>
      <c r="M98">
        <f>COUNTIF(C36:C39,3)</f>
        <v>0</v>
      </c>
      <c r="N98" s="9">
        <f>M98/B95*100</f>
        <v>0</v>
      </c>
      <c r="P98" s="1" t="s">
        <v>3</v>
      </c>
      <c r="Q98">
        <f>COUNTIF(D36:D39,3)</f>
        <v>0</v>
      </c>
      <c r="R98" s="9">
        <f>Q98/B95*100</f>
        <v>0</v>
      </c>
    </row>
    <row r="99" spans="1:18" x14ac:dyDescent="0.25">
      <c r="A99" s="1" t="s">
        <v>4</v>
      </c>
      <c r="B99">
        <f>COUNTIF(B36:B39,4)</f>
        <v>0</v>
      </c>
      <c r="D99">
        <f>COUNTIF(C36:C39,4)</f>
        <v>0</v>
      </c>
      <c r="F99">
        <f>COUNTIF(D36:D39,4)</f>
        <v>0</v>
      </c>
      <c r="H99" s="1" t="s">
        <v>4</v>
      </c>
      <c r="I99" s="8">
        <f>COUNTIF(B36:B39,4)</f>
        <v>0</v>
      </c>
      <c r="J99" s="9">
        <f>I99/B95*100</f>
        <v>0</v>
      </c>
      <c r="L99" s="1" t="s">
        <v>4</v>
      </c>
      <c r="M99">
        <f>COUNTIF(C36:C39,4)</f>
        <v>0</v>
      </c>
      <c r="N99" s="9">
        <f>M99/B95*100</f>
        <v>0</v>
      </c>
      <c r="P99" s="1" t="s">
        <v>4</v>
      </c>
      <c r="Q99">
        <f>COUNTIF(D36:D39,4)</f>
        <v>0</v>
      </c>
      <c r="R99" s="9">
        <f>Q99/B95*100</f>
        <v>0</v>
      </c>
    </row>
    <row r="100" spans="1:18" x14ac:dyDescent="0.25">
      <c r="A100" s="1"/>
    </row>
    <row r="101" spans="1:18" x14ac:dyDescent="0.25">
      <c r="A101" s="1" t="s">
        <v>14</v>
      </c>
      <c r="B101">
        <v>8</v>
      </c>
      <c r="C101" s="6"/>
      <c r="D101">
        <v>8</v>
      </c>
      <c r="E101" s="6"/>
      <c r="F101">
        <v>8</v>
      </c>
      <c r="G101" s="6"/>
      <c r="H101" s="1" t="s">
        <v>51</v>
      </c>
      <c r="I101" t="s">
        <v>46</v>
      </c>
      <c r="J101" t="s">
        <v>47</v>
      </c>
      <c r="L101" t="s">
        <v>51</v>
      </c>
      <c r="M101" t="s">
        <v>46</v>
      </c>
      <c r="N101" t="s">
        <v>47</v>
      </c>
      <c r="P101" t="s">
        <v>51</v>
      </c>
      <c r="Q101" t="s">
        <v>46</v>
      </c>
      <c r="R101" t="s">
        <v>47</v>
      </c>
    </row>
    <row r="102" spans="1:18" x14ac:dyDescent="0.25">
      <c r="A102" s="1" t="s">
        <v>1</v>
      </c>
      <c r="B102">
        <f>COUNTIF(B41:B48,1)</f>
        <v>0</v>
      </c>
      <c r="D102">
        <f>COUNTIF(C41:C48,1)</f>
        <v>0</v>
      </c>
      <c r="F102">
        <f>COUNTIF(D41:D48,1)</f>
        <v>0</v>
      </c>
      <c r="H102" s="1" t="s">
        <v>1</v>
      </c>
      <c r="I102">
        <f>COUNTIF(B41:B48,1)</f>
        <v>0</v>
      </c>
      <c r="J102" s="9">
        <f>I102/B101*100</f>
        <v>0</v>
      </c>
      <c r="L102" s="1" t="s">
        <v>1</v>
      </c>
      <c r="M102">
        <f>COUNTIF(C41:C48,1)</f>
        <v>0</v>
      </c>
      <c r="N102">
        <f>M102/B101*100</f>
        <v>0</v>
      </c>
      <c r="P102" s="1" t="s">
        <v>1</v>
      </c>
      <c r="Q102">
        <f>COUNTIF(D41:D48,1)</f>
        <v>0</v>
      </c>
      <c r="R102">
        <f>Q102/B101*100</f>
        <v>0</v>
      </c>
    </row>
    <row r="103" spans="1:18" x14ac:dyDescent="0.25">
      <c r="A103" s="1" t="s">
        <v>2</v>
      </c>
      <c r="B103">
        <f>COUNTIF(B41:B48,2)</f>
        <v>0</v>
      </c>
      <c r="C103" s="9"/>
      <c r="D103">
        <f>COUNTIF(C41:C48,2)</f>
        <v>0</v>
      </c>
      <c r="F103">
        <f>COUNTIF(D41:D48,2)</f>
        <v>0</v>
      </c>
      <c r="H103" s="1" t="s">
        <v>2</v>
      </c>
      <c r="I103">
        <f>COUNTIF(B41:B48,2)</f>
        <v>0</v>
      </c>
      <c r="J103" s="9">
        <f>I103/B101*100</f>
        <v>0</v>
      </c>
      <c r="L103" s="1" t="s">
        <v>2</v>
      </c>
      <c r="M103">
        <f>COUNTIF(C41:C48,2)</f>
        <v>0</v>
      </c>
      <c r="N103">
        <f>M103/B101*100</f>
        <v>0</v>
      </c>
      <c r="P103" s="1" t="s">
        <v>2</v>
      </c>
      <c r="Q103">
        <f>COUNTIF(D41:D48,2)</f>
        <v>0</v>
      </c>
      <c r="R103">
        <f>Q103/B101*100</f>
        <v>0</v>
      </c>
    </row>
    <row r="104" spans="1:18" x14ac:dyDescent="0.25">
      <c r="A104" s="1" t="s">
        <v>3</v>
      </c>
      <c r="B104">
        <f>COUNTIF(B41:B48,3)</f>
        <v>0</v>
      </c>
      <c r="C104" s="9"/>
      <c r="D104">
        <f>COUNTIF(C41:C48,3)</f>
        <v>0</v>
      </c>
      <c r="F104">
        <f>COUNTIF(D41:D48,3)</f>
        <v>0</v>
      </c>
      <c r="H104" s="1" t="s">
        <v>3</v>
      </c>
      <c r="I104">
        <f>COUNTIF(B41:B48,3)</f>
        <v>0</v>
      </c>
      <c r="J104" s="9">
        <f>I104/B101*100</f>
        <v>0</v>
      </c>
      <c r="L104" s="1" t="s">
        <v>3</v>
      </c>
      <c r="M104">
        <f>COUNTIF(C41:C48,3)</f>
        <v>0</v>
      </c>
      <c r="N104">
        <f>M104/B101*100</f>
        <v>0</v>
      </c>
      <c r="P104" s="1" t="s">
        <v>3</v>
      </c>
      <c r="Q104">
        <f>COUNTIF(D41:D48,3)</f>
        <v>0</v>
      </c>
      <c r="R104">
        <f>Q104/B101*100</f>
        <v>0</v>
      </c>
    </row>
    <row r="105" spans="1:18" x14ac:dyDescent="0.25">
      <c r="A105" s="1" t="s">
        <v>4</v>
      </c>
      <c r="B105">
        <f>COUNTIF(B41:B48,4)</f>
        <v>0</v>
      </c>
      <c r="C105" s="9"/>
      <c r="D105">
        <f>COUNTIF(C41:C48,4)</f>
        <v>0</v>
      </c>
      <c r="F105">
        <f>COUNTIF(D41:D48,4)</f>
        <v>0</v>
      </c>
      <c r="H105" s="1" t="s">
        <v>4</v>
      </c>
      <c r="I105" s="8">
        <f>COUNTIF(B41:B48,4)</f>
        <v>0</v>
      </c>
      <c r="J105" s="9">
        <f>I105/B101*100</f>
        <v>0</v>
      </c>
      <c r="L105" s="1" t="s">
        <v>4</v>
      </c>
      <c r="M105">
        <f>COUNTIF(C41:C48,4)</f>
        <v>0</v>
      </c>
      <c r="N105">
        <f>M105/B101*100</f>
        <v>0</v>
      </c>
      <c r="P105" s="1" t="s">
        <v>4</v>
      </c>
      <c r="Q105">
        <f>COUNTIF(D41:D48,4)</f>
        <v>0</v>
      </c>
      <c r="R105">
        <f>Q105/B101*100</f>
        <v>0</v>
      </c>
    </row>
    <row r="109" spans="1:18" x14ac:dyDescent="0.25">
      <c r="A109" s="1"/>
    </row>
    <row r="110" spans="1:18" x14ac:dyDescent="0.25">
      <c r="A110" s="1" t="s">
        <v>15</v>
      </c>
      <c r="B110">
        <v>6</v>
      </c>
      <c r="C110" s="6"/>
      <c r="D110">
        <v>6</v>
      </c>
      <c r="E110" s="6"/>
      <c r="F110">
        <v>6</v>
      </c>
      <c r="G110" s="6"/>
      <c r="H110" t="s">
        <v>51</v>
      </c>
      <c r="I110" t="s">
        <v>46</v>
      </c>
      <c r="J110" t="s">
        <v>47</v>
      </c>
      <c r="L110" t="s">
        <v>51</v>
      </c>
      <c r="M110" t="s">
        <v>46</v>
      </c>
      <c r="N110" t="s">
        <v>47</v>
      </c>
      <c r="P110" t="s">
        <v>51</v>
      </c>
      <c r="Q110" t="s">
        <v>46</v>
      </c>
      <c r="R110" t="s">
        <v>47</v>
      </c>
    </row>
    <row r="111" spans="1:18" x14ac:dyDescent="0.25">
      <c r="A111" s="1" t="s">
        <v>1</v>
      </c>
      <c r="B111">
        <f>COUNTIF(B50:B55,1)</f>
        <v>0</v>
      </c>
      <c r="C111" s="9"/>
      <c r="D111">
        <f>COUNTIF(C50:C55,1)</f>
        <v>0</v>
      </c>
      <c r="E111" s="9"/>
      <c r="F111">
        <f>COUNTIF(D50:D55,1)</f>
        <v>0</v>
      </c>
      <c r="G111" s="9"/>
      <c r="H111" s="1" t="s">
        <v>1</v>
      </c>
      <c r="I111">
        <f>COUNTIF(B50:B55,1)</f>
        <v>0</v>
      </c>
      <c r="J111" s="9">
        <f>I111/B110*100</f>
        <v>0</v>
      </c>
      <c r="L111" s="1" t="s">
        <v>1</v>
      </c>
      <c r="M111">
        <f>COUNTIF(C50:C55,1)</f>
        <v>0</v>
      </c>
      <c r="N111" s="9">
        <f>M111/B110*100</f>
        <v>0</v>
      </c>
      <c r="P111" s="1" t="s">
        <v>1</v>
      </c>
      <c r="Q111">
        <f>COUNTIF(D50:D55,1)</f>
        <v>0</v>
      </c>
      <c r="R111" s="9">
        <f>Q111/B110*100</f>
        <v>0</v>
      </c>
    </row>
    <row r="112" spans="1:18" x14ac:dyDescent="0.25">
      <c r="A112" s="1" t="s">
        <v>2</v>
      </c>
      <c r="B112">
        <f>COUNTIF(B50:B55,2)</f>
        <v>0</v>
      </c>
      <c r="C112" s="9"/>
      <c r="D112">
        <f>COUNTIF(C50:C55,2)</f>
        <v>0</v>
      </c>
      <c r="E112" s="9"/>
      <c r="F112">
        <f>COUNTIF(D50:D55,2)</f>
        <v>0</v>
      </c>
      <c r="G112" s="9"/>
      <c r="H112" s="1" t="s">
        <v>2</v>
      </c>
      <c r="I112">
        <f>COUNTIF(B50:B55,2)</f>
        <v>0</v>
      </c>
      <c r="J112" s="9">
        <f>I112/B110*100</f>
        <v>0</v>
      </c>
      <c r="L112" s="1" t="s">
        <v>2</v>
      </c>
      <c r="M112">
        <f>COUNTIF(C50:C55,2)</f>
        <v>0</v>
      </c>
      <c r="N112" s="9">
        <f>M112/B110*100</f>
        <v>0</v>
      </c>
      <c r="P112" s="1" t="s">
        <v>2</v>
      </c>
      <c r="Q112">
        <f>COUNTIF(D50:D55,2)</f>
        <v>0</v>
      </c>
      <c r="R112" s="9">
        <f>Q112/B110*100</f>
        <v>0</v>
      </c>
    </row>
    <row r="113" spans="1:18" x14ac:dyDescent="0.25">
      <c r="A113" s="1" t="s">
        <v>3</v>
      </c>
      <c r="B113">
        <f>COUNTIF(B50:B55,3)</f>
        <v>0</v>
      </c>
      <c r="C113" s="9"/>
      <c r="D113">
        <f>COUNTIF(C50:C55,3)</f>
        <v>0</v>
      </c>
      <c r="E113" s="9"/>
      <c r="F113">
        <f>COUNTIF(D50:D55,3)</f>
        <v>0</v>
      </c>
      <c r="G113" s="9"/>
      <c r="H113" s="1" t="s">
        <v>3</v>
      </c>
      <c r="I113">
        <f>COUNTIF(B50:B55,3)</f>
        <v>0</v>
      </c>
      <c r="J113" s="9">
        <f>I113/B110*100</f>
        <v>0</v>
      </c>
      <c r="L113" s="1" t="s">
        <v>3</v>
      </c>
      <c r="M113">
        <f>COUNTIF(C50:C55,3)</f>
        <v>0</v>
      </c>
      <c r="N113" s="9">
        <f>M113/B110*100</f>
        <v>0</v>
      </c>
      <c r="P113" s="1" t="s">
        <v>3</v>
      </c>
      <c r="Q113">
        <f>COUNTIF(D50:D55,3)</f>
        <v>0</v>
      </c>
      <c r="R113" s="9">
        <f>Q113/B110*100</f>
        <v>0</v>
      </c>
    </row>
    <row r="114" spans="1:18" x14ac:dyDescent="0.25">
      <c r="A114" s="1" t="s">
        <v>4</v>
      </c>
      <c r="B114">
        <f>COUNTIF(B50:B55,4)</f>
        <v>0</v>
      </c>
      <c r="C114" s="9"/>
      <c r="D114">
        <f>COUNTIF(C50:C55,4)</f>
        <v>0</v>
      </c>
      <c r="E114" s="9"/>
      <c r="F114">
        <f>COUNTIF(D50:D55,4)</f>
        <v>0</v>
      </c>
      <c r="G114" s="9"/>
      <c r="H114" s="1" t="s">
        <v>4</v>
      </c>
      <c r="I114" s="8">
        <f>COUNTIF(B50:B55,4)</f>
        <v>0</v>
      </c>
      <c r="J114" s="9">
        <f>I114/B110*100</f>
        <v>0</v>
      </c>
      <c r="L114" s="1" t="s">
        <v>4</v>
      </c>
      <c r="M114">
        <f>COUNTIF(C50:C55,4)</f>
        <v>0</v>
      </c>
      <c r="N114" s="9">
        <f>M114/B110*100</f>
        <v>0</v>
      </c>
      <c r="P114" s="1" t="s">
        <v>4</v>
      </c>
      <c r="Q114">
        <f>COUNTIF(D50:D55,4)</f>
        <v>0</v>
      </c>
      <c r="R114" s="9">
        <f>Q114/B110*100</f>
        <v>0</v>
      </c>
    </row>
    <row r="115" spans="1:18" x14ac:dyDescent="0.25">
      <c r="A115" s="1"/>
    </row>
    <row r="116" spans="1:18" x14ac:dyDescent="0.25">
      <c r="A116" s="1" t="s">
        <v>16</v>
      </c>
      <c r="B116">
        <v>3</v>
      </c>
      <c r="C116" s="6"/>
      <c r="D116">
        <v>3</v>
      </c>
      <c r="E116" s="6"/>
      <c r="F116">
        <v>3</v>
      </c>
      <c r="H116" t="s">
        <v>51</v>
      </c>
      <c r="I116" t="s">
        <v>46</v>
      </c>
      <c r="J116" t="s">
        <v>47</v>
      </c>
      <c r="L116" t="s">
        <v>51</v>
      </c>
      <c r="M116" t="s">
        <v>46</v>
      </c>
      <c r="N116" t="s">
        <v>47</v>
      </c>
      <c r="P116" t="s">
        <v>51</v>
      </c>
      <c r="Q116" t="s">
        <v>46</v>
      </c>
      <c r="R116" t="s">
        <v>47</v>
      </c>
    </row>
    <row r="117" spans="1:18" x14ac:dyDescent="0.25">
      <c r="A117" s="1" t="s">
        <v>1</v>
      </c>
      <c r="B117">
        <f>COUNTIF(B57:B59,1)</f>
        <v>0</v>
      </c>
      <c r="C117" s="9"/>
      <c r="D117">
        <f>COUNTIF(C57:C59,1)</f>
        <v>0</v>
      </c>
      <c r="E117" s="9"/>
      <c r="F117">
        <f>COUNTIF(D57:D59,1)</f>
        <v>0</v>
      </c>
      <c r="G117" s="9"/>
      <c r="H117" s="1" t="s">
        <v>1</v>
      </c>
      <c r="I117">
        <f>COUNTIF(B57:B59,1)</f>
        <v>0</v>
      </c>
      <c r="J117" s="9">
        <f>I117/B116*100</f>
        <v>0</v>
      </c>
      <c r="L117" s="1" t="s">
        <v>1</v>
      </c>
      <c r="M117">
        <f>COUNTIF(C57:C59,1)</f>
        <v>0</v>
      </c>
      <c r="N117" s="9">
        <f>M117/B116*100</f>
        <v>0</v>
      </c>
      <c r="P117" s="1" t="s">
        <v>1</v>
      </c>
      <c r="Q117">
        <f>COUNTIF(D57:D59,1)</f>
        <v>0</v>
      </c>
      <c r="R117">
        <f>Q117/B116*100</f>
        <v>0</v>
      </c>
    </row>
    <row r="118" spans="1:18" x14ac:dyDescent="0.25">
      <c r="A118" s="1" t="s">
        <v>2</v>
      </c>
      <c r="B118">
        <f>COUNTIF(B57:B59,2)</f>
        <v>0</v>
      </c>
      <c r="C118" s="9"/>
      <c r="D118">
        <f>COUNTIF(C57:C59,2)</f>
        <v>0</v>
      </c>
      <c r="E118" s="9"/>
      <c r="F118">
        <f>COUNTIF(D57:D59,2)</f>
        <v>0</v>
      </c>
      <c r="G118" s="9"/>
      <c r="H118" s="1" t="s">
        <v>2</v>
      </c>
      <c r="I118">
        <f>COUNTIF(B57:B59,2)</f>
        <v>0</v>
      </c>
      <c r="J118" s="9">
        <f>I118/B116*100</f>
        <v>0</v>
      </c>
      <c r="L118" s="1" t="s">
        <v>2</v>
      </c>
      <c r="M118">
        <f>COUNTIF(C57:C59,2)</f>
        <v>0</v>
      </c>
      <c r="N118" s="9">
        <f>M118/B116*100</f>
        <v>0</v>
      </c>
      <c r="P118" s="1" t="s">
        <v>2</v>
      </c>
      <c r="Q118">
        <f>COUNTIF(D57:D59,2)</f>
        <v>0</v>
      </c>
      <c r="R118">
        <f>Q118/B116*100</f>
        <v>0</v>
      </c>
    </row>
    <row r="119" spans="1:18" x14ac:dyDescent="0.25">
      <c r="A119" s="1" t="s">
        <v>3</v>
      </c>
      <c r="B119">
        <f>COUNTIF(B57:B59,3)</f>
        <v>0</v>
      </c>
      <c r="C119" s="9"/>
      <c r="D119">
        <f>COUNTIF(C57:C59,3)</f>
        <v>0</v>
      </c>
      <c r="E119" s="9"/>
      <c r="F119">
        <f>COUNTIF(D57:D59,3)</f>
        <v>0</v>
      </c>
      <c r="G119" s="9"/>
      <c r="H119" s="1" t="s">
        <v>3</v>
      </c>
      <c r="I119">
        <f>COUNTIF(B57:B59,3)</f>
        <v>0</v>
      </c>
      <c r="J119" s="9">
        <f>I119/B116*100</f>
        <v>0</v>
      </c>
      <c r="L119" s="1" t="s">
        <v>3</v>
      </c>
      <c r="M119">
        <f>COUNTIF(C57:C59,3)</f>
        <v>0</v>
      </c>
      <c r="N119" s="9">
        <f>M119/B116*100</f>
        <v>0</v>
      </c>
      <c r="P119" s="1" t="s">
        <v>3</v>
      </c>
      <c r="Q119">
        <f>COUNTIF(D57:D59,3)</f>
        <v>0</v>
      </c>
      <c r="R119">
        <f>Q119/B116*100</f>
        <v>0</v>
      </c>
    </row>
    <row r="120" spans="1:18" x14ac:dyDescent="0.25">
      <c r="A120" s="1" t="s">
        <v>4</v>
      </c>
      <c r="B120">
        <f>COUNTIF(B57:B59,4)</f>
        <v>0</v>
      </c>
      <c r="C120" s="9"/>
      <c r="D120">
        <f>COUNTIF(C57:C59,4)</f>
        <v>0</v>
      </c>
      <c r="E120" s="9"/>
      <c r="F120">
        <f>COUNTIF(D57:D59,4)</f>
        <v>0</v>
      </c>
      <c r="G120" s="9"/>
      <c r="H120" s="1" t="s">
        <v>4</v>
      </c>
      <c r="I120" s="8">
        <f>COUNTIF(B57:B59,4)</f>
        <v>0</v>
      </c>
      <c r="J120" s="9">
        <f>I120/B116*100</f>
        <v>0</v>
      </c>
      <c r="L120" s="1" t="s">
        <v>4</v>
      </c>
      <c r="M120">
        <f>COUNTIF(C57:C59,4)</f>
        <v>0</v>
      </c>
      <c r="N120" s="9">
        <f>M120/B116*100</f>
        <v>0</v>
      </c>
      <c r="P120" s="1" t="s">
        <v>4</v>
      </c>
      <c r="Q120">
        <f>COUNTIF(D57:D59,4)</f>
        <v>0</v>
      </c>
      <c r="R120">
        <f>Q120/B116*100</f>
        <v>0</v>
      </c>
    </row>
    <row r="122" spans="1:18" x14ac:dyDescent="0.25">
      <c r="A122" s="1"/>
    </row>
    <row r="123" spans="1:18" x14ac:dyDescent="0.25">
      <c r="A123" s="1"/>
      <c r="H123" s="1"/>
      <c r="L123" s="1"/>
      <c r="P123" s="1"/>
    </row>
    <row r="124" spans="1:18" x14ac:dyDescent="0.25">
      <c r="A124" s="1"/>
      <c r="H124" s="1"/>
      <c r="L124" s="1"/>
      <c r="P124" s="1"/>
    </row>
    <row r="125" spans="1:18" x14ac:dyDescent="0.25">
      <c r="A125" s="1"/>
      <c r="H125" s="1"/>
      <c r="L125" s="1"/>
      <c r="P125" s="1"/>
    </row>
    <row r="126" spans="1:18" x14ac:dyDescent="0.25">
      <c r="A126" s="1"/>
      <c r="H126" s="1"/>
      <c r="I126" s="8"/>
      <c r="L126" s="1"/>
      <c r="P126" s="1"/>
    </row>
    <row r="128" spans="1:18" x14ac:dyDescent="0.25">
      <c r="A128" s="1"/>
    </row>
    <row r="129" spans="1:18" x14ac:dyDescent="0.25">
      <c r="A129" s="1"/>
      <c r="H129" s="1"/>
      <c r="J129" s="9"/>
      <c r="L129" s="1"/>
      <c r="N129" s="9"/>
      <c r="P129" s="1"/>
      <c r="R129" s="9"/>
    </row>
    <row r="130" spans="1:18" x14ac:dyDescent="0.25">
      <c r="A130" s="1"/>
      <c r="H130" s="1"/>
      <c r="J130" s="9"/>
      <c r="L130" s="1"/>
      <c r="N130" s="9"/>
      <c r="P130" s="1"/>
      <c r="R130" s="9"/>
    </row>
    <row r="131" spans="1:18" x14ac:dyDescent="0.25">
      <c r="A131" s="1"/>
      <c r="H131" s="1"/>
      <c r="J131" s="9"/>
      <c r="L131" s="1"/>
      <c r="N131" s="9"/>
      <c r="P131" s="1"/>
      <c r="R131" s="9"/>
    </row>
    <row r="132" spans="1:18" x14ac:dyDescent="0.25">
      <c r="A132" s="1"/>
      <c r="H132" s="1"/>
      <c r="I132" s="8"/>
      <c r="J132" s="9"/>
      <c r="L132" s="1"/>
      <c r="N132" s="9"/>
      <c r="P132" s="1"/>
      <c r="R132" s="9"/>
    </row>
    <row r="134" spans="1:18" x14ac:dyDescent="0.25">
      <c r="A134" s="1"/>
    </row>
    <row r="135" spans="1:18" x14ac:dyDescent="0.25">
      <c r="A135" s="1"/>
      <c r="H135" s="1"/>
      <c r="L135" s="1"/>
      <c r="P135" s="1"/>
    </row>
    <row r="136" spans="1:18" x14ac:dyDescent="0.25">
      <c r="A136" s="1"/>
      <c r="H136" s="1"/>
      <c r="L136" s="1"/>
      <c r="P136" s="1"/>
    </row>
    <row r="137" spans="1:18" x14ac:dyDescent="0.25">
      <c r="A137" s="1"/>
      <c r="H137" s="1"/>
      <c r="L137" s="1"/>
      <c r="P137" s="1"/>
    </row>
    <row r="138" spans="1:18" x14ac:dyDescent="0.25">
      <c r="A138" s="1"/>
      <c r="H138" s="1"/>
      <c r="I138" s="8"/>
      <c r="L138" s="1"/>
      <c r="P138" s="1"/>
    </row>
    <row r="140" spans="1:18" x14ac:dyDescent="0.25">
      <c r="A140" s="1"/>
    </row>
    <row r="141" spans="1:18" x14ac:dyDescent="0.25">
      <c r="A141" s="1"/>
      <c r="H141" s="1"/>
      <c r="J141" s="9"/>
      <c r="L141" s="1"/>
      <c r="N141" s="9"/>
      <c r="P141" s="1"/>
      <c r="R141" s="9"/>
    </row>
    <row r="142" spans="1:18" x14ac:dyDescent="0.25">
      <c r="A142" s="1"/>
      <c r="H142" s="1"/>
      <c r="J142" s="9"/>
      <c r="L142" s="1"/>
      <c r="N142" s="9"/>
      <c r="P142" s="1"/>
      <c r="R142" s="9"/>
    </row>
    <row r="143" spans="1:18" x14ac:dyDescent="0.25">
      <c r="A143" s="1"/>
      <c r="H143" s="1"/>
      <c r="J143" s="9"/>
      <c r="L143" s="1"/>
      <c r="N143" s="9"/>
      <c r="P143" s="1"/>
      <c r="R143" s="9"/>
    </row>
    <row r="144" spans="1:18" x14ac:dyDescent="0.25">
      <c r="A144" s="1"/>
      <c r="H144" s="1"/>
      <c r="I144" s="8"/>
      <c r="J144" s="9"/>
      <c r="L144" s="1"/>
      <c r="N144" s="9"/>
      <c r="P144" s="1"/>
      <c r="R144" s="9"/>
    </row>
    <row r="146" spans="1:18" x14ac:dyDescent="0.25">
      <c r="A146" s="1"/>
    </row>
    <row r="147" spans="1:18" x14ac:dyDescent="0.25">
      <c r="A147" s="1"/>
      <c r="H147" s="1"/>
      <c r="L147" s="1"/>
      <c r="P147" s="1"/>
    </row>
    <row r="148" spans="1:18" x14ac:dyDescent="0.25">
      <c r="A148" s="1"/>
      <c r="H148" s="1"/>
      <c r="L148" s="1"/>
      <c r="P148" s="1"/>
    </row>
    <row r="149" spans="1:18" x14ac:dyDescent="0.25">
      <c r="A149" s="1"/>
      <c r="H149" s="1"/>
      <c r="L149" s="1"/>
      <c r="P149" s="1"/>
    </row>
    <row r="150" spans="1:18" x14ac:dyDescent="0.25">
      <c r="A150" s="1"/>
      <c r="H150" s="1"/>
      <c r="I150" s="8"/>
      <c r="L150" s="1"/>
      <c r="P150" s="1"/>
    </row>
    <row r="152" spans="1:18" x14ac:dyDescent="0.25">
      <c r="A152" s="1"/>
    </row>
    <row r="153" spans="1:18" x14ac:dyDescent="0.25">
      <c r="A153" s="1"/>
      <c r="H153" s="1"/>
      <c r="L153" s="1"/>
      <c r="P153" s="1"/>
    </row>
    <row r="154" spans="1:18" x14ac:dyDescent="0.25">
      <c r="A154" s="1"/>
      <c r="H154" s="1"/>
      <c r="L154" s="1"/>
      <c r="P154" s="1"/>
    </row>
    <row r="155" spans="1:18" x14ac:dyDescent="0.25">
      <c r="A155" s="1"/>
      <c r="H155" s="1"/>
      <c r="L155" s="1"/>
      <c r="P155" s="1"/>
    </row>
    <row r="156" spans="1:18" x14ac:dyDescent="0.25">
      <c r="A156" s="1"/>
      <c r="H156" s="1"/>
      <c r="I156" s="8"/>
      <c r="L156" s="1"/>
      <c r="P156" s="1"/>
    </row>
    <row r="158" spans="1:18" x14ac:dyDescent="0.25">
      <c r="A158" s="1"/>
    </row>
    <row r="159" spans="1:18" x14ac:dyDescent="0.25">
      <c r="A159" s="1"/>
      <c r="H159" s="1"/>
      <c r="J159" s="9"/>
      <c r="L159" s="1"/>
      <c r="N159" s="9"/>
      <c r="P159" s="1"/>
      <c r="R159" s="9"/>
    </row>
    <row r="160" spans="1:18" x14ac:dyDescent="0.25">
      <c r="A160" s="1"/>
      <c r="H160" s="1"/>
      <c r="J160" s="9"/>
      <c r="L160" s="1"/>
      <c r="N160" s="9"/>
      <c r="P160" s="1"/>
      <c r="R160" s="9"/>
    </row>
    <row r="161" spans="1:18" x14ac:dyDescent="0.25">
      <c r="A161" s="1"/>
      <c r="H161" s="1"/>
      <c r="J161" s="9"/>
      <c r="L161" s="1"/>
      <c r="N161" s="9"/>
      <c r="P161" s="1"/>
      <c r="R161" s="9"/>
    </row>
    <row r="162" spans="1:18" x14ac:dyDescent="0.25">
      <c r="A162" s="1"/>
      <c r="H162" s="1"/>
      <c r="I162" s="8"/>
      <c r="J162" s="9"/>
      <c r="L162" s="1"/>
      <c r="N162" s="9"/>
      <c r="P162" s="1"/>
      <c r="R162" s="9"/>
    </row>
  </sheetData>
  <mergeCells count="16">
    <mergeCell ref="J40:K40"/>
    <mergeCell ref="J49:K49"/>
    <mergeCell ref="H61:I61"/>
    <mergeCell ref="L61:M61"/>
    <mergeCell ref="P61:Q61"/>
    <mergeCell ref="J56:K56"/>
    <mergeCell ref="A60:K60"/>
    <mergeCell ref="J21:K21"/>
    <mergeCell ref="J29:K29"/>
    <mergeCell ref="J35:K35"/>
    <mergeCell ref="A1:K1"/>
    <mergeCell ref="A3:K3"/>
    <mergeCell ref="J16:K16"/>
    <mergeCell ref="J11:K11"/>
    <mergeCell ref="B2:F2"/>
    <mergeCell ref="G2:K2"/>
  </mergeCells>
  <conditionalFormatting sqref="F6">
    <cfRule type="containsText" dxfId="24" priority="37" operator="containsText" text="1">
      <formula>NOT(ISERROR(SEARCH("1",F6)))</formula>
    </cfRule>
  </conditionalFormatting>
  <conditionalFormatting sqref="B22:E28 B30:E34 B38:D39 B50:E55 B6:E10 B36:B37 C37:D37">
    <cfRule type="cellIs" dxfId="23" priority="33" operator="equal">
      <formula>4</formula>
    </cfRule>
    <cfRule type="cellIs" dxfId="22" priority="34" operator="equal">
      <formula>3</formula>
    </cfRule>
    <cfRule type="cellIs" dxfId="21" priority="35" operator="equal">
      <formula>2</formula>
    </cfRule>
    <cfRule type="cellIs" dxfId="20" priority="36" operator="equal">
      <formula>1</formula>
    </cfRule>
  </conditionalFormatting>
  <conditionalFormatting sqref="B12:E15">
    <cfRule type="cellIs" dxfId="19" priority="29" operator="equal">
      <formula>4</formula>
    </cfRule>
    <cfRule type="cellIs" dxfId="18" priority="30" operator="equal">
      <formula>3</formula>
    </cfRule>
    <cfRule type="cellIs" dxfId="17" priority="31" operator="equal">
      <formula>2</formula>
    </cfRule>
    <cfRule type="cellIs" dxfId="16" priority="32" operator="equal">
      <formula>1</formula>
    </cfRule>
  </conditionalFormatting>
  <conditionalFormatting sqref="B17:E20">
    <cfRule type="cellIs" dxfId="15" priority="25" operator="equal">
      <formula>4</formula>
    </cfRule>
    <cfRule type="cellIs" dxfId="14" priority="26" operator="equal">
      <formula>3</formula>
    </cfRule>
    <cfRule type="cellIs" dxfId="13" priority="27" operator="equal">
      <formula>2</formula>
    </cfRule>
    <cfRule type="cellIs" dxfId="12" priority="28" operator="equal">
      <formula>1</formula>
    </cfRule>
  </conditionalFormatting>
  <conditionalFormatting sqref="E36:E39 C36:D36">
    <cfRule type="cellIs" dxfId="11" priority="13" operator="equal">
      <formula>4</formula>
    </cfRule>
    <cfRule type="cellIs" dxfId="10" priority="14" operator="equal">
      <formula>3</formula>
    </cfRule>
    <cfRule type="cellIs" dxfId="9" priority="15" operator="equal">
      <formula>2</formula>
    </cfRule>
    <cfRule type="cellIs" dxfId="8" priority="16" operator="equal">
      <formula>1</formula>
    </cfRule>
  </conditionalFormatting>
  <conditionalFormatting sqref="B41:E48">
    <cfRule type="cellIs" dxfId="7" priority="9" operator="equal">
      <formula>4</formula>
    </cfRule>
    <cfRule type="cellIs" dxfId="6" priority="10" operator="equal">
      <formula>3</formula>
    </cfRule>
    <cfRule type="cellIs" dxfId="5" priority="11" operator="equal">
      <formula>2</formula>
    </cfRule>
    <cfRule type="cellIs" dxfId="4" priority="12" operator="equal">
      <formula>1</formula>
    </cfRule>
  </conditionalFormatting>
  <conditionalFormatting sqref="B57:E59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6ADA-8DD8-4D9E-BB05-9D24C242DED3}">
  <sheetPr>
    <tabColor rgb="FF00B050"/>
  </sheetPr>
  <dimension ref="A1:V275"/>
  <sheetViews>
    <sheetView topLeftCell="E28" workbookViewId="0">
      <selection activeCell="Q305" sqref="Q305"/>
    </sheetView>
  </sheetViews>
  <sheetFormatPr defaultRowHeight="15" x14ac:dyDescent="0.25"/>
  <sheetData>
    <row r="1" spans="1:22" x14ac:dyDescent="0.25">
      <c r="A1" s="33" t="s">
        <v>44</v>
      </c>
      <c r="B1" s="33"/>
      <c r="C1" s="33"/>
      <c r="D1" s="33"/>
      <c r="E1" s="33"/>
      <c r="F1" s="33"/>
      <c r="G1" s="33"/>
      <c r="H1" s="33"/>
      <c r="I1" s="33"/>
      <c r="J1" s="33"/>
      <c r="L1" s="34" t="s">
        <v>21</v>
      </c>
      <c r="M1" s="34"/>
    </row>
    <row r="2" spans="1:22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L2" s="32" t="s">
        <v>39</v>
      </c>
      <c r="M2" s="32"/>
      <c r="N2" s="32"/>
      <c r="O2" s="32"/>
      <c r="P2" s="32"/>
      <c r="Q2" s="32"/>
      <c r="R2" s="32"/>
    </row>
    <row r="3" spans="1:22" x14ac:dyDescent="0.25">
      <c r="L3" s="32"/>
      <c r="M3" s="32"/>
      <c r="N3" s="32"/>
      <c r="O3" s="32"/>
      <c r="P3" s="32"/>
      <c r="Q3" s="32"/>
      <c r="R3" s="32"/>
    </row>
    <row r="4" spans="1:22" x14ac:dyDescent="0.25">
      <c r="A4" s="30" t="s">
        <v>23</v>
      </c>
      <c r="B4" s="30"/>
      <c r="C4" s="30"/>
      <c r="L4" s="32"/>
      <c r="M4" s="32"/>
      <c r="N4" s="32"/>
      <c r="O4" s="32"/>
      <c r="P4" s="32"/>
      <c r="Q4" s="32"/>
      <c r="R4" s="32"/>
    </row>
    <row r="5" spans="1:22" x14ac:dyDescent="0.25">
      <c r="J5" s="15"/>
      <c r="K5" s="31" t="s">
        <v>19</v>
      </c>
      <c r="L5" s="31"/>
      <c r="O5" s="14"/>
      <c r="P5" s="31" t="s">
        <v>20</v>
      </c>
      <c r="Q5" s="31"/>
      <c r="T5" s="16"/>
      <c r="U5" s="31" t="s">
        <v>22</v>
      </c>
      <c r="V5" s="31"/>
    </row>
    <row r="7" spans="1:22" x14ac:dyDescent="0.25">
      <c r="J7" s="19"/>
    </row>
    <row r="8" spans="1:22" x14ac:dyDescent="0.25">
      <c r="J8" s="19"/>
    </row>
    <row r="9" spans="1:22" x14ac:dyDescent="0.25">
      <c r="J9" s="19"/>
    </row>
    <row r="11" spans="1:22" x14ac:dyDescent="0.25">
      <c r="J11" s="19"/>
      <c r="K11" s="19"/>
      <c r="L11" s="19"/>
      <c r="M11" s="19"/>
    </row>
    <row r="12" spans="1:22" x14ac:dyDescent="0.25">
      <c r="J12" s="19"/>
      <c r="K12" s="19"/>
      <c r="L12" s="19"/>
      <c r="M12" s="19"/>
    </row>
    <row r="13" spans="1:22" x14ac:dyDescent="0.25">
      <c r="J13" s="19"/>
      <c r="K13" s="19"/>
      <c r="L13" s="19"/>
      <c r="M13" s="19"/>
    </row>
    <row r="14" spans="1:22" x14ac:dyDescent="0.25">
      <c r="J14" s="19"/>
      <c r="K14" s="19"/>
      <c r="L14" s="19"/>
      <c r="M14" s="19"/>
    </row>
    <row r="15" spans="1:22" x14ac:dyDescent="0.25">
      <c r="J15" s="19"/>
      <c r="K15" s="19"/>
      <c r="L15" s="19"/>
      <c r="M15" s="19"/>
    </row>
    <row r="16" spans="1:22" x14ac:dyDescent="0.25">
      <c r="J16" s="19"/>
      <c r="K16" s="19"/>
      <c r="L16" s="19"/>
      <c r="M16" s="19"/>
    </row>
    <row r="17" spans="1:13" x14ac:dyDescent="0.25">
      <c r="J17" s="19"/>
      <c r="K17" s="19"/>
      <c r="L17" s="19"/>
      <c r="M17" s="19"/>
    </row>
    <row r="23" spans="1:13" x14ac:dyDescent="0.25">
      <c r="A23" s="30" t="s">
        <v>24</v>
      </c>
      <c r="B23" s="30"/>
      <c r="C23" s="30"/>
    </row>
    <row r="41" spans="1:3" x14ac:dyDescent="0.25">
      <c r="A41" s="30" t="s">
        <v>25</v>
      </c>
      <c r="B41" s="30"/>
      <c r="C41" s="30"/>
    </row>
    <row r="59" spans="1:3" x14ac:dyDescent="0.25">
      <c r="A59" s="30" t="s">
        <v>26</v>
      </c>
      <c r="B59" s="30"/>
      <c r="C59" s="30"/>
    </row>
    <row r="77" spans="1:3" x14ac:dyDescent="0.25">
      <c r="A77" s="30" t="s">
        <v>27</v>
      </c>
      <c r="B77" s="30"/>
      <c r="C77" s="30"/>
    </row>
    <row r="95" spans="1:3" x14ac:dyDescent="0.25">
      <c r="A95" s="30" t="s">
        <v>28</v>
      </c>
      <c r="B95" s="30"/>
      <c r="C95" s="30"/>
    </row>
    <row r="113" spans="1:3" x14ac:dyDescent="0.25">
      <c r="A113" s="30" t="s">
        <v>29</v>
      </c>
      <c r="B113" s="30"/>
      <c r="C113" s="30"/>
    </row>
    <row r="131" spans="1:3" x14ac:dyDescent="0.25">
      <c r="A131" s="30" t="s">
        <v>30</v>
      </c>
      <c r="B131" s="30"/>
      <c r="C131" s="30"/>
    </row>
    <row r="149" spans="1:3" x14ac:dyDescent="0.25">
      <c r="A149" s="30" t="s">
        <v>31</v>
      </c>
      <c r="B149" s="30"/>
      <c r="C149" s="30"/>
    </row>
    <row r="167" spans="1:3" x14ac:dyDescent="0.25">
      <c r="A167" s="30" t="s">
        <v>32</v>
      </c>
      <c r="B167" s="30"/>
      <c r="C167" s="30"/>
    </row>
    <row r="185" spans="1:3" x14ac:dyDescent="0.25">
      <c r="A185" s="30" t="s">
        <v>33</v>
      </c>
      <c r="B185" s="30"/>
      <c r="C185" s="30"/>
    </row>
    <row r="203" spans="1:3" x14ac:dyDescent="0.25">
      <c r="A203" s="30" t="s">
        <v>34</v>
      </c>
      <c r="B203" s="30"/>
      <c r="C203" s="30"/>
    </row>
    <row r="221" spans="1:3" x14ac:dyDescent="0.25">
      <c r="A221" s="30" t="s">
        <v>35</v>
      </c>
      <c r="B221" s="30"/>
      <c r="C221" s="30"/>
    </row>
    <row r="239" spans="1:3" x14ac:dyDescent="0.25">
      <c r="A239" s="30" t="s">
        <v>36</v>
      </c>
      <c r="B239" s="30"/>
      <c r="C239" s="30"/>
    </row>
    <row r="257" spans="1:3" x14ac:dyDescent="0.25">
      <c r="A257" s="30" t="s">
        <v>37</v>
      </c>
      <c r="B257" s="30"/>
      <c r="C257" s="30"/>
    </row>
    <row r="275" spans="1:3" x14ac:dyDescent="0.25">
      <c r="A275" s="30" t="s">
        <v>38</v>
      </c>
      <c r="B275" s="30"/>
      <c r="C275" s="30"/>
    </row>
  </sheetData>
  <mergeCells count="22">
    <mergeCell ref="L2:R4"/>
    <mergeCell ref="A275:C275"/>
    <mergeCell ref="A203:C203"/>
    <mergeCell ref="A221:C221"/>
    <mergeCell ref="A239:C239"/>
    <mergeCell ref="A257:C257"/>
    <mergeCell ref="A4:C4"/>
    <mergeCell ref="A1:J2"/>
    <mergeCell ref="L1:M1"/>
    <mergeCell ref="A167:C167"/>
    <mergeCell ref="A185:C185"/>
    <mergeCell ref="A113:C113"/>
    <mergeCell ref="A131:C131"/>
    <mergeCell ref="A149:C149"/>
    <mergeCell ref="K5:L5"/>
    <mergeCell ref="P5:Q5"/>
    <mergeCell ref="A95:C95"/>
    <mergeCell ref="U5:V5"/>
    <mergeCell ref="A23:C23"/>
    <mergeCell ref="A41:C41"/>
    <mergeCell ref="A59:C59"/>
    <mergeCell ref="A77:C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EYE_CC_Full Qual</vt:lpstr>
      <vt:lpstr>Overall Progression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2019-01-14T12:34:43Z</cp:lastPrinted>
  <dcterms:created xsi:type="dcterms:W3CDTF">2019-01-11T11:54:44Z</dcterms:created>
  <dcterms:modified xsi:type="dcterms:W3CDTF">2019-03-06T13:18:23Z</dcterms:modified>
</cp:coreProperties>
</file>